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6970"/>
  </bookViews>
  <sheets>
    <sheet name="Energy and CO2 by site" sheetId="2" r:id="rId1"/>
    <sheet name="Water Used and Drainage by site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3" l="1"/>
  <c r="G6" i="3"/>
  <c r="F6" i="3"/>
  <c r="M6" i="3"/>
  <c r="L6" i="3"/>
  <c r="K6" i="3"/>
  <c r="N5" i="3"/>
  <c r="N6" i="3" s="1"/>
  <c r="E6" i="3"/>
  <c r="D6" i="3"/>
  <c r="F6" i="2"/>
  <c r="E6" i="2"/>
  <c r="D6" i="2"/>
  <c r="C6" i="2"/>
  <c r="J6" i="3" l="1"/>
  <c r="I5" i="3"/>
  <c r="I6" i="3" s="1"/>
</calcChain>
</file>

<file path=xl/sharedStrings.xml><?xml version="1.0" encoding="utf-8"?>
<sst xmlns="http://schemas.openxmlformats.org/spreadsheetml/2006/main" count="43" uniqueCount="36">
  <si>
    <t>Dynabook Technology (Hangzhou) Inc.</t>
    <phoneticPr fontId="1"/>
  </si>
  <si>
    <t>Scope1+2</t>
    <phoneticPr fontId="1"/>
  </si>
  <si>
    <t>Other Sharp group companies</t>
    <phoneticPr fontId="1"/>
  </si>
  <si>
    <t>-</t>
    <phoneticPr fontId="1"/>
  </si>
  <si>
    <t>Office/Company</t>
    <phoneticPr fontId="1"/>
  </si>
  <si>
    <t>China</t>
    <phoneticPr fontId="1"/>
  </si>
  <si>
    <t>Total</t>
    <phoneticPr fontId="1"/>
  </si>
  <si>
    <t>Region</t>
    <phoneticPr fontId="1"/>
  </si>
  <si>
    <t>Effluent</t>
    <phoneticPr fontId="1"/>
  </si>
  <si>
    <t>Groundwater</t>
    <phoneticPr fontId="1"/>
  </si>
  <si>
    <t>Seawater</t>
    <phoneticPr fontId="1"/>
  </si>
  <si>
    <t>Total</t>
    <phoneticPr fontId="1"/>
  </si>
  <si>
    <t>China</t>
    <phoneticPr fontId="1"/>
  </si>
  <si>
    <t>Dynabook Technology (Hangzhou) Inc.</t>
    <phoneticPr fontId="1"/>
  </si>
  <si>
    <t>Water withdrawal</t>
    <phoneticPr fontId="1"/>
  </si>
  <si>
    <t>Surface water</t>
    <phoneticPr fontId="1"/>
  </si>
  <si>
    <t>Produced water</t>
    <phoneticPr fontId="1"/>
  </si>
  <si>
    <t>Surface water</t>
    <phoneticPr fontId="1"/>
  </si>
  <si>
    <t>Sewerage</t>
    <phoneticPr fontId="1"/>
  </si>
  <si>
    <t>Seawater</t>
    <phoneticPr fontId="1"/>
  </si>
  <si>
    <t>Total</t>
    <phoneticPr fontId="1"/>
  </si>
  <si>
    <r>
      <t>Scope1</t>
    </r>
    <r>
      <rPr>
        <vertAlign val="superscript"/>
        <sz val="11"/>
        <color rgb="FFFF0000"/>
        <rFont val="ＭＳ Ｐゴシック"/>
        <family val="3"/>
        <charset val="128"/>
      </rPr>
      <t>※</t>
    </r>
    <r>
      <rPr>
        <vertAlign val="superscript"/>
        <sz val="11"/>
        <color rgb="FFFF0000"/>
        <rFont val="Arial"/>
        <family val="2"/>
      </rPr>
      <t>1</t>
    </r>
    <phoneticPr fontId="1"/>
  </si>
  <si>
    <r>
      <rPr>
        <sz val="8"/>
        <color rgb="FFFF0000"/>
        <rFont val="ＭＳ Ｐゴシック"/>
        <family val="3"/>
        <charset val="128"/>
      </rPr>
      <t>※</t>
    </r>
    <r>
      <rPr>
        <sz val="8"/>
        <color rgb="FFFF0000"/>
        <rFont val="Arial"/>
        <family val="2"/>
      </rPr>
      <t>1</t>
    </r>
    <r>
      <rPr>
        <sz val="8"/>
        <color theme="1"/>
        <rFont val="ＭＳ Ｐゴシック"/>
        <family val="3"/>
        <charset val="128"/>
      </rPr>
      <t>：</t>
    </r>
    <r>
      <rPr>
        <sz val="8"/>
        <color theme="1"/>
        <rFont val="Arial"/>
        <family val="2"/>
      </rPr>
      <t>Includes non-energy-derived PFC emissions</t>
    </r>
    <phoneticPr fontId="1"/>
  </si>
  <si>
    <r>
      <t>Scope2</t>
    </r>
    <r>
      <rPr>
        <vertAlign val="superscript"/>
        <sz val="11"/>
        <color rgb="FFFF0000"/>
        <rFont val="ＭＳ Ｐゴシック"/>
        <family val="3"/>
        <charset val="128"/>
      </rPr>
      <t>※</t>
    </r>
    <r>
      <rPr>
        <vertAlign val="superscript"/>
        <sz val="11"/>
        <color rgb="FFFF0000"/>
        <rFont val="Arial"/>
        <family val="2"/>
      </rPr>
      <t>2</t>
    </r>
    <phoneticPr fontId="1"/>
  </si>
  <si>
    <r>
      <rPr>
        <sz val="8"/>
        <color rgb="FFFF0000"/>
        <rFont val="ＭＳ Ｐゴシック"/>
        <family val="3"/>
        <charset val="128"/>
      </rPr>
      <t>※</t>
    </r>
    <r>
      <rPr>
        <sz val="8"/>
        <color rgb="FFFF0000"/>
        <rFont val="Arial"/>
        <family val="2"/>
      </rPr>
      <t>2</t>
    </r>
    <r>
      <rPr>
        <sz val="8"/>
        <color theme="1"/>
        <rFont val="ＭＳ Ｐゴシック"/>
        <family val="3"/>
        <charset val="128"/>
      </rPr>
      <t>：</t>
    </r>
    <r>
      <rPr>
        <sz val="8"/>
        <color theme="1"/>
        <rFont val="Arial"/>
        <family val="2"/>
      </rPr>
      <t>According to market standards</t>
    </r>
    <phoneticPr fontId="1"/>
  </si>
  <si>
    <r>
      <t>Energy input</t>
    </r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TJ</t>
    </r>
    <r>
      <rPr>
        <sz val="11"/>
        <rFont val="ＭＳ Ｐゴシック"/>
        <family val="3"/>
        <charset val="128"/>
      </rPr>
      <t>）</t>
    </r>
    <phoneticPr fontId="1"/>
  </si>
  <si>
    <r>
      <t>CO2 Emissions</t>
    </r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t-CO2</t>
    </r>
    <r>
      <rPr>
        <sz val="11"/>
        <rFont val="ＭＳ Ｐゴシック"/>
        <family val="3"/>
        <charset val="128"/>
      </rPr>
      <t>）</t>
    </r>
    <phoneticPr fontId="1"/>
  </si>
  <si>
    <t>Office/Company</t>
  </si>
  <si>
    <t>-</t>
  </si>
  <si>
    <r>
      <t xml:space="preserve">*1 </t>
    </r>
    <r>
      <rPr>
        <sz val="8"/>
        <rFont val="Arial"/>
        <family val="2"/>
      </rPr>
      <t>Under Aqueduct, each region is assigned a water stress score. There are five levels, from rank 1 (low risk) to rank 5 (high risk).</t>
    </r>
    <phoneticPr fontId="1"/>
  </si>
  <si>
    <r>
      <rPr>
        <b/>
        <sz val="12"/>
        <color theme="1"/>
        <rFont val="ＭＳ Ｐゴシック"/>
        <family val="3"/>
        <charset val="128"/>
      </rPr>
      <t>（</t>
    </r>
    <r>
      <rPr>
        <b/>
        <sz val="12"/>
        <color theme="1"/>
        <rFont val="Arial"/>
        <family val="2"/>
      </rPr>
      <t>m3</t>
    </r>
    <r>
      <rPr>
        <b/>
        <sz val="12"/>
        <color theme="1"/>
        <rFont val="ＭＳ Ｐゴシック"/>
        <family val="3"/>
        <charset val="128"/>
      </rPr>
      <t>）</t>
    </r>
    <phoneticPr fontId="1"/>
  </si>
  <si>
    <r>
      <t>Water Stress Rank</t>
    </r>
    <r>
      <rPr>
        <vertAlign val="superscript"/>
        <sz val="11"/>
        <color rgb="FFFF0000"/>
        <rFont val="Arial"/>
        <family val="2"/>
      </rPr>
      <t>*1</t>
    </r>
    <phoneticPr fontId="1"/>
  </si>
  <si>
    <r>
      <t>Third-party water</t>
    </r>
    <r>
      <rPr>
        <vertAlign val="superscript"/>
        <sz val="11"/>
        <color rgb="FFFF0000"/>
        <rFont val="Arial"/>
        <family val="2"/>
      </rPr>
      <t>*2</t>
    </r>
    <phoneticPr fontId="1"/>
  </si>
  <si>
    <r>
      <t xml:space="preserve">*2 </t>
    </r>
    <r>
      <rPr>
        <sz val="8"/>
        <rFont val="Arial"/>
        <family val="2"/>
      </rPr>
      <t>Industrial-use water and tap water</t>
    </r>
    <phoneticPr fontId="1"/>
  </si>
  <si>
    <r>
      <rPr>
        <b/>
        <sz val="12"/>
        <color theme="1"/>
        <rFont val="ＭＳ Ｐゴシック"/>
        <family val="3"/>
        <charset val="128"/>
      </rPr>
      <t>■</t>
    </r>
    <r>
      <rPr>
        <b/>
        <sz val="12"/>
        <color theme="1"/>
        <rFont val="Arial"/>
        <family val="2"/>
      </rPr>
      <t xml:space="preserve"> Water Used and Drainage by site (Fiscal 2022)</t>
    </r>
    <phoneticPr fontId="1"/>
  </si>
  <si>
    <t>Breakdown of Energy Input and CO2 Emissions by site (FY2022)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</si>
</sst>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 ;[Red]\-#,##0.0\ "/>
    <numFmt numFmtId="177" formatCode="#,##0_ ;[Red]\-#,##0\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Arial"/>
      <family val="2"/>
    </font>
    <font>
      <b/>
      <sz val="12"/>
      <color theme="1"/>
      <name val="ＭＳ Ｐゴシック"/>
      <family val="3"/>
      <charset val="128"/>
    </font>
    <font>
      <sz val="11"/>
      <name val="Arial"/>
      <family val="2"/>
    </font>
    <font>
      <vertAlign val="superscript"/>
      <sz val="11"/>
      <color rgb="FFFF0000"/>
      <name val="Arial"/>
      <family val="2"/>
    </font>
    <font>
      <sz val="11"/>
      <color theme="1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11"/>
      <name val="ＭＳ Ｐゴシック"/>
      <family val="3"/>
      <charset val="128"/>
    </font>
    <font>
      <vertAlign val="superscript"/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5" fillId="2" borderId="3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readingOrder="1"/>
    </xf>
    <xf numFmtId="0" fontId="7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Border="1">
      <alignment vertical="center"/>
    </xf>
    <xf numFmtId="0" fontId="8" fillId="0" borderId="0" xfId="0" applyFont="1" applyFill="1" applyBorder="1" applyAlignment="1">
      <alignment horizontal="left" vertical="center"/>
    </xf>
    <xf numFmtId="0" fontId="7" fillId="0" borderId="8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shrinkToFit="1"/>
    </xf>
    <xf numFmtId="0" fontId="7" fillId="0" borderId="12" xfId="0" applyFont="1" applyBorder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14" fillId="0" borderId="0" xfId="0" applyFont="1">
      <alignment vertical="center"/>
    </xf>
    <xf numFmtId="38" fontId="7" fillId="0" borderId="0" xfId="0" applyNumberFormat="1" applyFont="1">
      <alignment vertical="center"/>
    </xf>
    <xf numFmtId="0" fontId="5" fillId="2" borderId="1" xfId="0" applyFont="1" applyFill="1" applyBorder="1" applyAlignment="1">
      <alignment horizontal="center" vertical="center" wrapText="1" readingOrder="1"/>
    </xf>
    <xf numFmtId="176" fontId="7" fillId="0" borderId="1" xfId="1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7" fillId="0" borderId="1" xfId="1" applyNumberFormat="1" applyFont="1" applyBorder="1">
      <alignment vertical="center"/>
    </xf>
    <xf numFmtId="177" fontId="7" fillId="0" borderId="1" xfId="0" applyNumberFormat="1" applyFont="1" applyBorder="1">
      <alignment vertical="center"/>
    </xf>
    <xf numFmtId="177" fontId="7" fillId="0" borderId="9" xfId="1" applyNumberFormat="1" applyFont="1" applyBorder="1">
      <alignment vertical="center"/>
    </xf>
    <xf numFmtId="177" fontId="7" fillId="0" borderId="11" xfId="1" applyNumberFormat="1" applyFont="1" applyBorder="1">
      <alignment vertical="center"/>
    </xf>
    <xf numFmtId="177" fontId="7" fillId="0" borderId="13" xfId="1" applyNumberFormat="1" applyFont="1" applyBorder="1">
      <alignment vertical="center"/>
    </xf>
    <xf numFmtId="177" fontId="7" fillId="0" borderId="14" xfId="1" applyNumberFormat="1" applyFont="1" applyBorder="1">
      <alignment vertical="center"/>
    </xf>
    <xf numFmtId="0" fontId="7" fillId="0" borderId="0" xfId="0" applyFont="1" applyFill="1">
      <alignment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wrapText="1" readingOrder="1"/>
    </xf>
    <xf numFmtId="0" fontId="5" fillId="2" borderId="5" xfId="0" applyFont="1" applyFill="1" applyBorder="1" applyAlignment="1">
      <alignment horizontal="center" wrapText="1" readingOrder="1"/>
    </xf>
    <xf numFmtId="0" fontId="5" fillId="2" borderId="6" xfId="0" applyFont="1" applyFill="1" applyBorder="1" applyAlignment="1">
      <alignment horizontal="center" wrapText="1" readingOrder="1"/>
    </xf>
    <xf numFmtId="0" fontId="5" fillId="2" borderId="7" xfId="0" applyFont="1" applyFill="1" applyBorder="1" applyAlignment="1">
      <alignment horizontal="center" wrapText="1" readingOrder="1"/>
    </xf>
    <xf numFmtId="0" fontId="5" fillId="2" borderId="1" xfId="0" applyFont="1" applyFill="1" applyBorder="1" applyAlignment="1">
      <alignment horizontal="center" wrapText="1" readingOrder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A15" sqref="A15"/>
    </sheetView>
  </sheetViews>
  <sheetFormatPr defaultColWidth="9" defaultRowHeight="14" x14ac:dyDescent="0.2"/>
  <cols>
    <col min="1" max="1" width="37.7265625" style="14" bestFit="1" customWidth="1"/>
    <col min="2" max="2" width="9" style="14"/>
    <col min="3" max="6" width="16.26953125" style="14" customWidth="1"/>
    <col min="7" max="16384" width="9" style="14"/>
  </cols>
  <sheetData>
    <row r="1" spans="1:6" ht="15.5" x14ac:dyDescent="0.2">
      <c r="A1" s="29" t="s">
        <v>35</v>
      </c>
      <c r="B1" s="29"/>
      <c r="C1" s="29"/>
      <c r="D1" s="29"/>
      <c r="E1" s="29"/>
    </row>
    <row r="2" spans="1:6" ht="14.5" customHeight="1" x14ac:dyDescent="0.2">
      <c r="A2" s="30" t="s">
        <v>4</v>
      </c>
      <c r="B2" s="31" t="s">
        <v>7</v>
      </c>
      <c r="C2" s="31" t="s">
        <v>25</v>
      </c>
      <c r="D2" s="30" t="s">
        <v>26</v>
      </c>
      <c r="E2" s="30"/>
      <c r="F2" s="30"/>
    </row>
    <row r="3" spans="1:6" ht="16.5" x14ac:dyDescent="0.2">
      <c r="A3" s="30"/>
      <c r="B3" s="32"/>
      <c r="C3" s="32"/>
      <c r="D3" s="1" t="s">
        <v>21</v>
      </c>
      <c r="E3" s="1" t="s">
        <v>23</v>
      </c>
      <c r="F3" s="1" t="s">
        <v>1</v>
      </c>
    </row>
    <row r="4" spans="1:6" ht="14.5" customHeight="1" x14ac:dyDescent="0.2">
      <c r="A4" s="3" t="s">
        <v>0</v>
      </c>
      <c r="B4" s="4" t="s">
        <v>5</v>
      </c>
      <c r="C4" s="19">
        <v>96.9</v>
      </c>
      <c r="D4" s="21">
        <v>41</v>
      </c>
      <c r="E4" s="21">
        <v>6418</v>
      </c>
      <c r="F4" s="21">
        <v>6459</v>
      </c>
    </row>
    <row r="5" spans="1:6" ht="14.5" customHeight="1" x14ac:dyDescent="0.2">
      <c r="A5" s="5" t="s">
        <v>2</v>
      </c>
      <c r="B5" s="4" t="s">
        <v>3</v>
      </c>
      <c r="C5" s="20">
        <v>21165.599999999995</v>
      </c>
      <c r="D5" s="22">
        <v>330890</v>
      </c>
      <c r="E5" s="22">
        <v>787848</v>
      </c>
      <c r="F5" s="22">
        <v>1118738</v>
      </c>
    </row>
    <row r="6" spans="1:6" ht="14.5" customHeight="1" x14ac:dyDescent="0.2">
      <c r="A6" s="6" t="s">
        <v>6</v>
      </c>
      <c r="B6" s="6"/>
      <c r="C6" s="20">
        <f>C4+C5</f>
        <v>21262.499999999996</v>
      </c>
      <c r="D6" s="22">
        <f>D4+D5</f>
        <v>330931</v>
      </c>
      <c r="E6" s="22">
        <f>E4+E5</f>
        <v>794266</v>
      </c>
      <c r="F6" s="22">
        <f>F4+F5</f>
        <v>1125197</v>
      </c>
    </row>
    <row r="7" spans="1:6" x14ac:dyDescent="0.2">
      <c r="A7" s="16" t="s">
        <v>22</v>
      </c>
      <c r="F7" s="17"/>
    </row>
    <row r="8" spans="1:6" x14ac:dyDescent="0.2">
      <c r="A8" s="16" t="s">
        <v>24</v>
      </c>
    </row>
  </sheetData>
  <mergeCells count="5">
    <mergeCell ref="A1:E1"/>
    <mergeCell ref="A2:A3"/>
    <mergeCell ref="B2:B3"/>
    <mergeCell ref="C2:C3"/>
    <mergeCell ref="D2:F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sqref="A1:E1"/>
    </sheetView>
  </sheetViews>
  <sheetFormatPr defaultRowHeight="14" x14ac:dyDescent="0.2"/>
  <cols>
    <col min="1" max="1" width="41.6328125" style="13" customWidth="1"/>
    <col min="2" max="2" width="10.6328125" style="13" customWidth="1"/>
    <col min="3" max="3" width="21.1796875" style="14" customWidth="1"/>
    <col min="4" max="4" width="17.26953125" style="14" bestFit="1" customWidth="1"/>
    <col min="5" max="5" width="13.453125" style="14" customWidth="1"/>
    <col min="6" max="6" width="14" style="14" customWidth="1"/>
    <col min="7" max="7" width="9.26953125" style="14" bestFit="1" customWidth="1"/>
    <col min="8" max="8" width="17.90625" style="14" customWidth="1"/>
    <col min="9" max="9" width="14" style="14" bestFit="1" customWidth="1"/>
    <col min="10" max="10" width="14.54296875" style="14" customWidth="1"/>
    <col min="11" max="12" width="12.6328125" style="14" bestFit="1" customWidth="1"/>
    <col min="13" max="13" width="14.36328125" style="15" customWidth="1"/>
    <col min="14" max="14" width="12.6328125" style="14" bestFit="1" customWidth="1"/>
    <col min="15" max="15" width="8.7265625" style="14"/>
    <col min="16" max="16" width="9.26953125" style="14" bestFit="1" customWidth="1"/>
    <col min="17" max="16384" width="8.7265625" style="14"/>
  </cols>
  <sheetData>
    <row r="1" spans="1:14" ht="15.5" x14ac:dyDescent="0.2">
      <c r="A1" s="29" t="s">
        <v>34</v>
      </c>
      <c r="B1" s="29"/>
      <c r="C1" s="29"/>
      <c r="D1" s="29"/>
      <c r="E1" s="29"/>
      <c r="F1" s="27"/>
      <c r="G1" s="27"/>
      <c r="H1" s="27"/>
      <c r="N1" s="28" t="s">
        <v>30</v>
      </c>
    </row>
    <row r="2" spans="1:14" ht="15.75" customHeight="1" x14ac:dyDescent="0.3">
      <c r="A2" s="30" t="s">
        <v>27</v>
      </c>
      <c r="B2" s="31" t="s">
        <v>7</v>
      </c>
      <c r="C2" s="31" t="s">
        <v>31</v>
      </c>
      <c r="D2" s="36" t="s">
        <v>14</v>
      </c>
      <c r="E2" s="36"/>
      <c r="F2" s="36"/>
      <c r="G2" s="36"/>
      <c r="H2" s="36"/>
      <c r="I2" s="36"/>
      <c r="J2" s="33" t="s">
        <v>8</v>
      </c>
      <c r="K2" s="34"/>
      <c r="L2" s="34"/>
      <c r="M2" s="34"/>
      <c r="N2" s="35"/>
    </row>
    <row r="3" spans="1:14" ht="35.25" customHeight="1" thickBot="1" x14ac:dyDescent="0.25">
      <c r="A3" s="30"/>
      <c r="B3" s="32"/>
      <c r="C3" s="32"/>
      <c r="D3" s="18" t="s">
        <v>32</v>
      </c>
      <c r="E3" s="18" t="s">
        <v>9</v>
      </c>
      <c r="F3" s="18" t="s">
        <v>15</v>
      </c>
      <c r="G3" s="2" t="s">
        <v>10</v>
      </c>
      <c r="H3" s="18" t="s">
        <v>16</v>
      </c>
      <c r="I3" s="18" t="s">
        <v>11</v>
      </c>
      <c r="J3" s="18" t="s">
        <v>17</v>
      </c>
      <c r="K3" s="18" t="s">
        <v>18</v>
      </c>
      <c r="L3" s="18" t="s">
        <v>19</v>
      </c>
      <c r="M3" s="18" t="s">
        <v>9</v>
      </c>
      <c r="N3" s="18" t="s">
        <v>20</v>
      </c>
    </row>
    <row r="4" spans="1:14" x14ac:dyDescent="0.2">
      <c r="A4" s="8" t="s">
        <v>13</v>
      </c>
      <c r="B4" s="9" t="s">
        <v>12</v>
      </c>
      <c r="C4" s="9">
        <v>2</v>
      </c>
      <c r="D4" s="23">
        <v>42477</v>
      </c>
      <c r="E4" s="23">
        <v>0</v>
      </c>
      <c r="F4" s="23">
        <v>0</v>
      </c>
      <c r="G4" s="23">
        <v>0</v>
      </c>
      <c r="H4" s="23">
        <v>0</v>
      </c>
      <c r="I4" s="23">
        <v>42477</v>
      </c>
      <c r="J4" s="23">
        <v>33387</v>
      </c>
      <c r="K4" s="23">
        <v>0</v>
      </c>
      <c r="L4" s="23">
        <v>0</v>
      </c>
      <c r="M4" s="23">
        <v>0</v>
      </c>
      <c r="N4" s="26">
        <v>33387</v>
      </c>
    </row>
    <row r="5" spans="1:14" x14ac:dyDescent="0.2">
      <c r="A5" s="10" t="s">
        <v>2</v>
      </c>
      <c r="B5" s="4" t="s">
        <v>3</v>
      </c>
      <c r="C5" s="4" t="s">
        <v>28</v>
      </c>
      <c r="D5" s="21">
        <v>9334696</v>
      </c>
      <c r="E5" s="21">
        <v>802090</v>
      </c>
      <c r="F5" s="21">
        <v>0</v>
      </c>
      <c r="G5" s="21">
        <v>0</v>
      </c>
      <c r="H5" s="21">
        <v>0</v>
      </c>
      <c r="I5" s="21">
        <f>+SUM(D5:H5)</f>
        <v>10136786</v>
      </c>
      <c r="J5" s="21">
        <v>1995715</v>
      </c>
      <c r="K5" s="21">
        <v>3836972</v>
      </c>
      <c r="L5" s="21">
        <v>1990662</v>
      </c>
      <c r="M5" s="21">
        <v>0</v>
      </c>
      <c r="N5" s="24">
        <f>+SUM(J5:M5)</f>
        <v>7823349</v>
      </c>
    </row>
    <row r="6" spans="1:14" ht="14.5" thickBot="1" x14ac:dyDescent="0.25">
      <c r="A6" s="11" t="s">
        <v>6</v>
      </c>
      <c r="B6" s="12" t="s">
        <v>3</v>
      </c>
      <c r="C6" s="12" t="s">
        <v>28</v>
      </c>
      <c r="D6" s="25">
        <f>+SUM(D4:D5)</f>
        <v>9377173</v>
      </c>
      <c r="E6" s="25">
        <f t="shared" ref="E6:N6" si="0">+SUM(E4:E5)</f>
        <v>802090</v>
      </c>
      <c r="F6" s="25">
        <f t="shared" si="0"/>
        <v>0</v>
      </c>
      <c r="G6" s="25">
        <f t="shared" si="0"/>
        <v>0</v>
      </c>
      <c r="H6" s="25">
        <f t="shared" si="0"/>
        <v>0</v>
      </c>
      <c r="I6" s="25">
        <f t="shared" si="0"/>
        <v>10179263</v>
      </c>
      <c r="J6" s="25">
        <f t="shared" si="0"/>
        <v>2029102</v>
      </c>
      <c r="K6" s="25">
        <f t="shared" si="0"/>
        <v>3836972</v>
      </c>
      <c r="L6" s="25">
        <f t="shared" si="0"/>
        <v>1990662</v>
      </c>
      <c r="M6" s="25">
        <f t="shared" si="0"/>
        <v>0</v>
      </c>
      <c r="N6" s="25">
        <f t="shared" si="0"/>
        <v>7856736</v>
      </c>
    </row>
    <row r="7" spans="1:14" x14ac:dyDescent="0.2">
      <c r="A7" s="7" t="s">
        <v>29</v>
      </c>
    </row>
    <row r="8" spans="1:14" x14ac:dyDescent="0.2">
      <c r="A8" s="7" t="s">
        <v>33</v>
      </c>
    </row>
  </sheetData>
  <mergeCells count="6">
    <mergeCell ref="J2:N2"/>
    <mergeCell ref="A1:E1"/>
    <mergeCell ref="A2:A3"/>
    <mergeCell ref="B2:B3"/>
    <mergeCell ref="C2:C3"/>
    <mergeCell ref="D2:I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Energy and CO2 by site</vt:lpstr>
      <vt:lpstr>Water Used and Drainage by 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2022-08-24T08:13:20Z</dcterms:created>
  <dcterms:modified xsi:type="dcterms:W3CDTF">2023-12-11T07:19:56Z</dcterms:modified>
</cp:coreProperties>
</file>