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drawings/drawing2.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codeName="ThisWorkbook" defaultThemeVersion="124226"/>
  <mc:AlternateContent xmlns:mc="http://schemas.openxmlformats.org/markup-compatibility/2006">
    <mc:Choice Requires="x15">
      <x15ac:absPath xmlns:x15ac="http://schemas.microsoft.com/office/spreadsheetml/2010/11/ac" url="Y:\x0share2-dmkankyou\40 製品・サービス\23)グリーン調達ガイドライン\Ver14.00\使用不使用宣言書\"/>
    </mc:Choice>
  </mc:AlternateContent>
  <xr:revisionPtr revIDLastSave="0" documentId="13_ncr:1_{4C905B45-F3A8-4A31-8C8A-273E3DB48191}" xr6:coauthVersionLast="36" xr6:coauthVersionMax="36" xr10:uidLastSave="{00000000-0000-0000-0000-000000000000}"/>
  <bookViews>
    <workbookView xWindow="0" yWindow="0" windowWidth="10245" windowHeight="6735" activeTab="1" xr2:uid="{00000000-000D-0000-FFFF-FFFF00000000}"/>
  </bookViews>
  <sheets>
    <sheet name="記入要領、チェックリスト" sheetId="11" r:id="rId1"/>
    <sheet name="宣言書(Rev.12.04)" sheetId="6" r:id="rId2"/>
    <sheet name="IEC62474 DSL" sheetId="10" r:id="rId3"/>
    <sheet name="対象が複数ある場合の部品リスト" sheetId="9" r:id="rId4"/>
  </sheets>
  <definedNames>
    <definedName name="OLE_LINK1" localSheetId="1">'宣言書(Rev.12.04)'!$P$69</definedName>
    <definedName name="OLE_LINK1" localSheetId="3">対象が複数ある場合の部品リスト!#REF!</definedName>
    <definedName name="_xlnm.Print_Area" localSheetId="0">'記入要領、チェックリスト'!$B$1:$Q$287</definedName>
    <definedName name="_xlnm.Print_Area" localSheetId="1">'宣言書(Rev.12.04)'!$A$1:$R$78</definedName>
    <definedName name="_xlnm.Print_Area" localSheetId="3">対象が複数ある場合の部品リスト!$B$1:$G$1219</definedName>
  </definedNames>
  <calcPr calcId="191029"/>
</workbook>
</file>

<file path=xl/calcChain.xml><?xml version="1.0" encoding="utf-8"?>
<calcChain xmlns="http://schemas.openxmlformats.org/spreadsheetml/2006/main">
  <c r="N88" i="11" l="1"/>
  <c r="N273" i="11" l="1"/>
  <c r="N231" i="11"/>
  <c r="N168" i="11"/>
  <c r="N116" i="11"/>
  <c r="N62" i="11"/>
  <c r="N1" i="11"/>
  <c r="N254" i="11" s="1"/>
  <c r="B2" i="10" l="1"/>
  <c r="C2" i="10"/>
  <c r="B3" i="10"/>
  <c r="D2" i="10" l="1"/>
  <c r="T52" i="6" l="1"/>
  <c r="T53" i="6" s="1"/>
  <c r="G1" i="9" l="1"/>
  <c r="F1" i="10"/>
  <c r="D3" i="10"/>
  <c r="C3" i="10"/>
  <c r="W20" i="6" l="1"/>
  <c r="W42" i="6" l="1"/>
  <c r="W40" i="6" l="1"/>
  <c r="W47" i="6"/>
  <c r="W41" i="6"/>
  <c r="E14" i="9" l="1"/>
  <c r="D14" i="9"/>
  <c r="C9" i="9"/>
  <c r="C8" i="9"/>
  <c r="C7" i="9"/>
  <c r="C6" i="9"/>
  <c r="C5" i="9"/>
  <c r="B14" i="9"/>
  <c r="W27" i="6"/>
  <c r="W39" i="6"/>
  <c r="W21" i="6"/>
  <c r="W22" i="6"/>
  <c r="W23" i="6"/>
  <c r="W24" i="6"/>
  <c r="W25" i="6"/>
  <c r="W26" i="6"/>
  <c r="W28" i="6"/>
  <c r="W29" i="6"/>
  <c r="W30" i="6"/>
  <c r="W31" i="6"/>
  <c r="W32" i="6"/>
  <c r="W33" i="6"/>
  <c r="W34" i="6"/>
  <c r="W35" i="6"/>
  <c r="W36" i="6"/>
  <c r="W37" i="6"/>
  <c r="W38" i="6"/>
  <c r="O44" i="6"/>
  <c r="W45" i="6"/>
  <c r="W46" i="6"/>
  <c r="W48" i="6"/>
  <c r="W50" i="6"/>
  <c r="F715" i="9"/>
  <c r="E1217" i="9"/>
  <c r="E1213" i="9"/>
  <c r="E1209" i="9"/>
  <c r="E1205" i="9"/>
  <c r="E1201" i="9"/>
  <c r="E1197" i="9"/>
  <c r="E1193" i="9"/>
  <c r="E1189" i="9"/>
  <c r="E1185" i="9"/>
  <c r="E1181" i="9"/>
  <c r="E1177" i="9"/>
  <c r="E1173" i="9"/>
  <c r="E1169" i="9"/>
  <c r="E1165" i="9"/>
  <c r="E1161" i="9"/>
  <c r="E1157" i="9"/>
  <c r="E1153" i="9"/>
  <c r="E1149" i="9"/>
  <c r="E1145" i="9"/>
  <c r="E1141" i="9"/>
  <c r="E1137" i="9"/>
  <c r="E1133" i="9"/>
  <c r="E1129" i="9"/>
  <c r="E1125" i="9"/>
  <c r="E1121" i="9"/>
  <c r="E1117" i="9"/>
  <c r="E1113" i="9"/>
  <c r="E1109" i="9"/>
  <c r="E1105" i="9"/>
  <c r="E1101" i="9"/>
  <c r="E1097" i="9"/>
  <c r="E1093" i="9"/>
  <c r="E1089" i="9"/>
  <c r="E1085" i="9"/>
  <c r="E1081" i="9"/>
  <c r="E1077" i="9"/>
  <c r="E1073" i="9"/>
  <c r="E1069" i="9"/>
  <c r="E1065" i="9"/>
  <c r="E1061" i="9"/>
  <c r="E1057" i="9"/>
  <c r="E1053" i="9"/>
  <c r="E1218" i="9"/>
  <c r="E1215" i="9"/>
  <c r="E1210" i="9"/>
  <c r="E1207" i="9"/>
  <c r="E1202" i="9"/>
  <c r="E1199" i="9"/>
  <c r="E1194" i="9"/>
  <c r="E1191" i="9"/>
  <c r="E1186" i="9"/>
  <c r="E1183" i="9"/>
  <c r="E1178" i="9"/>
  <c r="E1175" i="9"/>
  <c r="E1170" i="9"/>
  <c r="E1167" i="9"/>
  <c r="E1162" i="9"/>
  <c r="E1159" i="9"/>
  <c r="E1154" i="9"/>
  <c r="E1151" i="9"/>
  <c r="E1146" i="9"/>
  <c r="E1143" i="9"/>
  <c r="E1138" i="9"/>
  <c r="E1135" i="9"/>
  <c r="E1130" i="9"/>
  <c r="E1127" i="9"/>
  <c r="E1122" i="9"/>
  <c r="E1119" i="9"/>
  <c r="E1114" i="9"/>
  <c r="E1111" i="9"/>
  <c r="E1106" i="9"/>
  <c r="E1103" i="9"/>
  <c r="E1098" i="9"/>
  <c r="E1095" i="9"/>
  <c r="E1090" i="9"/>
  <c r="E1087" i="9"/>
  <c r="E1082" i="9"/>
  <c r="E1079" i="9"/>
  <c r="E1074" i="9"/>
  <c r="E1071" i="9"/>
  <c r="E1066" i="9"/>
  <c r="E1063" i="9"/>
  <c r="E1058" i="9"/>
  <c r="E1055" i="9"/>
  <c r="E1050" i="9"/>
  <c r="E1046" i="9"/>
  <c r="E1042" i="9"/>
  <c r="E1038" i="9"/>
  <c r="E1034" i="9"/>
  <c r="E1030" i="9"/>
  <c r="E1026" i="9"/>
  <c r="E1022" i="9"/>
  <c r="E1018" i="9"/>
  <c r="E1014" i="9"/>
  <c r="E1010" i="9"/>
  <c r="E1006" i="9"/>
  <c r="E1002" i="9"/>
  <c r="E998" i="9"/>
  <c r="E994" i="9"/>
  <c r="E990" i="9"/>
  <c r="E986" i="9"/>
  <c r="E982" i="9"/>
  <c r="E978" i="9"/>
  <c r="E974" i="9"/>
  <c r="E970" i="9"/>
  <c r="E966" i="9"/>
  <c r="E962" i="9"/>
  <c r="E958" i="9"/>
  <c r="E954" i="9"/>
  <c r="E950" i="9"/>
  <c r="E946" i="9"/>
  <c r="E942" i="9"/>
  <c r="E938" i="9"/>
  <c r="E934" i="9"/>
  <c r="E930" i="9"/>
  <c r="E926" i="9"/>
  <c r="E922" i="9"/>
  <c r="E918" i="9"/>
  <c r="E914" i="9"/>
  <c r="E910" i="9"/>
  <c r="E906" i="9"/>
  <c r="E902" i="9"/>
  <c r="E898" i="9"/>
  <c r="E894" i="9"/>
  <c r="E890" i="9"/>
  <c r="E886" i="9"/>
  <c r="E882" i="9"/>
  <c r="E1216" i="9"/>
  <c r="E1208" i="9"/>
  <c r="E1200" i="9"/>
  <c r="E1192" i="9"/>
  <c r="E1184" i="9"/>
  <c r="E1176" i="9"/>
  <c r="E1168" i="9"/>
  <c r="E1160" i="9"/>
  <c r="E1152" i="9"/>
  <c r="E1144" i="9"/>
  <c r="E1136" i="9"/>
  <c r="E1128" i="9"/>
  <c r="E1120" i="9"/>
  <c r="E1112" i="9"/>
  <c r="E1104" i="9"/>
  <c r="E1096" i="9"/>
  <c r="E1088" i="9"/>
  <c r="E1080" i="9"/>
  <c r="E1072" i="9"/>
  <c r="E1064" i="9"/>
  <c r="E1056" i="9"/>
  <c r="E1047" i="9"/>
  <c r="E1212" i="9"/>
  <c r="E1204" i="9"/>
  <c r="E1196" i="9"/>
  <c r="E1188" i="9"/>
  <c r="E1180" i="9"/>
  <c r="E1172" i="9"/>
  <c r="E1164" i="9"/>
  <c r="E1156" i="9"/>
  <c r="E1148" i="9"/>
  <c r="E1140" i="9"/>
  <c r="E1132" i="9"/>
  <c r="E1124" i="9"/>
  <c r="E1116" i="9"/>
  <c r="E1108" i="9"/>
  <c r="E1100" i="9"/>
  <c r="E1092" i="9"/>
  <c r="E1084" i="9"/>
  <c r="E1076" i="9"/>
  <c r="E1068" i="9"/>
  <c r="E1060" i="9"/>
  <c r="E1052" i="9"/>
  <c r="E1049" i="9"/>
  <c r="E1045" i="9"/>
  <c r="E1214" i="9"/>
  <c r="E1206" i="9"/>
  <c r="E1198" i="9"/>
  <c r="E1190" i="9"/>
  <c r="E1182" i="9"/>
  <c r="E1174" i="9"/>
  <c r="E1166" i="9"/>
  <c r="E1158" i="9"/>
  <c r="E1150" i="9"/>
  <c r="E1142" i="9"/>
  <c r="E1134" i="9"/>
  <c r="E1126" i="9"/>
  <c r="E1118" i="9"/>
  <c r="E1110" i="9"/>
  <c r="E1102" i="9"/>
  <c r="E1094" i="9"/>
  <c r="E1086" i="9"/>
  <c r="E1078" i="9"/>
  <c r="E1070" i="9"/>
  <c r="E1062" i="9"/>
  <c r="E1054" i="9"/>
  <c r="E1044" i="9"/>
  <c r="E1039" i="9"/>
  <c r="E1036" i="9"/>
  <c r="E1031" i="9"/>
  <c r="E1028" i="9"/>
  <c r="E1023" i="9"/>
  <c r="E1020" i="9"/>
  <c r="E1015" i="9"/>
  <c r="E1012" i="9"/>
  <c r="E1007" i="9"/>
  <c r="E1004" i="9"/>
  <c r="E999" i="9"/>
  <c r="E996" i="9"/>
  <c r="E991" i="9"/>
  <c r="E988" i="9"/>
  <c r="E983" i="9"/>
  <c r="E980" i="9"/>
  <c r="E975" i="9"/>
  <c r="E972" i="9"/>
  <c r="E967" i="9"/>
  <c r="E964" i="9"/>
  <c r="E959" i="9"/>
  <c r="E956" i="9"/>
  <c r="E1219" i="9"/>
  <c r="E1211" i="9"/>
  <c r="E1203" i="9"/>
  <c r="E1195" i="9"/>
  <c r="E1187" i="9"/>
  <c r="E1179" i="9"/>
  <c r="E1171" i="9"/>
  <c r="E1163" i="9"/>
  <c r="E1155" i="9"/>
  <c r="E1147" i="9"/>
  <c r="E1139" i="9"/>
  <c r="E1131" i="9"/>
  <c r="E1123" i="9"/>
  <c r="E1115" i="9"/>
  <c r="E1107" i="9"/>
  <c r="E1099" i="9"/>
  <c r="E1091" i="9"/>
  <c r="E1083" i="9"/>
  <c r="E1075" i="9"/>
  <c r="E1067" i="9"/>
  <c r="E1059" i="9"/>
  <c r="E1051" i="9"/>
  <c r="E1037" i="9"/>
  <c r="E1029" i="9"/>
  <c r="E1021" i="9"/>
  <c r="E1013" i="9"/>
  <c r="E1005" i="9"/>
  <c r="E997" i="9"/>
  <c r="E989" i="9"/>
  <c r="E981" i="9"/>
  <c r="E973" i="9"/>
  <c r="E965" i="9"/>
  <c r="E957" i="9"/>
  <c r="E949" i="9"/>
  <c r="E941" i="9"/>
  <c r="E933" i="9"/>
  <c r="E925" i="9"/>
  <c r="E917" i="9"/>
  <c r="E909" i="9"/>
  <c r="E901" i="9"/>
  <c r="E893" i="9"/>
  <c r="E885" i="9"/>
  <c r="E876" i="9"/>
  <c r="E872" i="9"/>
  <c r="E868" i="9"/>
  <c r="E864" i="9"/>
  <c r="E860" i="9"/>
  <c r="E856" i="9"/>
  <c r="E852" i="9"/>
  <c r="E848" i="9"/>
  <c r="E844" i="9"/>
  <c r="E840" i="9"/>
  <c r="E836" i="9"/>
  <c r="E1041" i="9"/>
  <c r="E1033" i="9"/>
  <c r="E1025" i="9"/>
  <c r="E1017" i="9"/>
  <c r="E1009" i="9"/>
  <c r="E1001" i="9"/>
  <c r="E993" i="9"/>
  <c r="E985" i="9"/>
  <c r="E977" i="9"/>
  <c r="E969" i="9"/>
  <c r="E961" i="9"/>
  <c r="E953" i="9"/>
  <c r="E945" i="9"/>
  <c r="E937" i="9"/>
  <c r="E929" i="9"/>
  <c r="E921" i="9"/>
  <c r="E913" i="9"/>
  <c r="E905" i="9"/>
  <c r="E897" i="9"/>
  <c r="E889" i="9"/>
  <c r="E881" i="9"/>
  <c r="E878" i="9"/>
  <c r="E874" i="9"/>
  <c r="E870" i="9"/>
  <c r="E866" i="9"/>
  <c r="E862" i="9"/>
  <c r="E858" i="9"/>
  <c r="E854" i="9"/>
  <c r="E850" i="9"/>
  <c r="E846" i="9"/>
  <c r="E842" i="9"/>
  <c r="E838" i="9"/>
  <c r="E1048" i="9"/>
  <c r="E1040" i="9"/>
  <c r="E1032" i="9"/>
  <c r="E1024" i="9"/>
  <c r="E1016" i="9"/>
  <c r="E1008" i="9"/>
  <c r="E1000" i="9"/>
  <c r="E992" i="9"/>
  <c r="E984" i="9"/>
  <c r="E976" i="9"/>
  <c r="E968" i="9"/>
  <c r="E960" i="9"/>
  <c r="E952" i="9"/>
  <c r="E948" i="9"/>
  <c r="E944" i="9"/>
  <c r="E940" i="9"/>
  <c r="E936" i="9"/>
  <c r="E932" i="9"/>
  <c r="E928" i="9"/>
  <c r="E924" i="9"/>
  <c r="E920" i="9"/>
  <c r="E916" i="9"/>
  <c r="E912" i="9"/>
  <c r="E908" i="9"/>
  <c r="E904" i="9"/>
  <c r="E900" i="9"/>
  <c r="E896" i="9"/>
  <c r="E892" i="9"/>
  <c r="E888" i="9"/>
  <c r="E884" i="9"/>
  <c r="E880" i="9"/>
  <c r="E833" i="9"/>
  <c r="E829" i="9"/>
  <c r="E825" i="9"/>
  <c r="E834" i="9"/>
  <c r="E830" i="9"/>
  <c r="E826" i="9"/>
  <c r="E822" i="9"/>
  <c r="E818" i="9"/>
  <c r="E814" i="9"/>
  <c r="E810" i="9"/>
  <c r="E806" i="9"/>
  <c r="E802" i="9"/>
  <c r="E798" i="9"/>
  <c r="E794" i="9"/>
  <c r="E790" i="9"/>
  <c r="E786" i="9"/>
  <c r="E782" i="9"/>
  <c r="E778" i="9"/>
  <c r="E774" i="9"/>
  <c r="E770" i="9"/>
  <c r="E766" i="9"/>
  <c r="E762" i="9"/>
  <c r="E758" i="9"/>
  <c r="E754" i="9"/>
  <c r="E750" i="9"/>
  <c r="E746" i="9"/>
  <c r="E742" i="9"/>
  <c r="E738" i="9"/>
  <c r="E734" i="9"/>
  <c r="E730" i="9"/>
  <c r="E726" i="9"/>
  <c r="E722" i="9"/>
  <c r="E718" i="9"/>
  <c r="E714" i="9"/>
  <c r="E710" i="9"/>
  <c r="E706" i="9"/>
  <c r="E702" i="9"/>
  <c r="E698" i="9"/>
  <c r="E694" i="9"/>
  <c r="E690" i="9"/>
  <c r="E686" i="9"/>
  <c r="E1043" i="9"/>
  <c r="E1035" i="9"/>
  <c r="E1027" i="9"/>
  <c r="E1019" i="9"/>
  <c r="E1011" i="9"/>
  <c r="E1003" i="9"/>
  <c r="E995" i="9"/>
  <c r="E987" i="9"/>
  <c r="E979" i="9"/>
  <c r="E971" i="9"/>
  <c r="E963" i="9"/>
  <c r="E955" i="9"/>
  <c r="E832" i="9"/>
  <c r="E828" i="9"/>
  <c r="E824" i="9"/>
  <c r="E820" i="9"/>
  <c r="E816" i="9"/>
  <c r="E812" i="9"/>
  <c r="E808" i="9"/>
  <c r="E804" i="9"/>
  <c r="E800" i="9"/>
  <c r="E796" i="9"/>
  <c r="E792" i="9"/>
  <c r="E788" i="9"/>
  <c r="E784" i="9"/>
  <c r="E780" i="9"/>
  <c r="E776" i="9"/>
  <c r="E772" i="9"/>
  <c r="E768" i="9"/>
  <c r="E764" i="9"/>
  <c r="E760" i="9"/>
  <c r="E756" i="9"/>
  <c r="E752" i="9"/>
  <c r="E748" i="9"/>
  <c r="E744" i="9"/>
  <c r="E740" i="9"/>
  <c r="E736" i="9"/>
  <c r="E732" i="9"/>
  <c r="E728" i="9"/>
  <c r="E724" i="9"/>
  <c r="E720" i="9"/>
  <c r="E716" i="9"/>
  <c r="E712" i="9"/>
  <c r="E877" i="9"/>
  <c r="E869" i="9"/>
  <c r="E861" i="9"/>
  <c r="E853" i="9"/>
  <c r="E845" i="9"/>
  <c r="E837" i="9"/>
  <c r="E821" i="9"/>
  <c r="E819" i="9"/>
  <c r="E817" i="9"/>
  <c r="E815" i="9"/>
  <c r="E813" i="9"/>
  <c r="E811" i="9"/>
  <c r="E809" i="9"/>
  <c r="E807" i="9"/>
  <c r="E805" i="9"/>
  <c r="E803" i="9"/>
  <c r="E801" i="9"/>
  <c r="E799" i="9"/>
  <c r="E797" i="9"/>
  <c r="E795" i="9"/>
  <c r="E793" i="9"/>
  <c r="E791" i="9"/>
  <c r="E789" i="9"/>
  <c r="E787" i="9"/>
  <c r="E785" i="9"/>
  <c r="E783" i="9"/>
  <c r="E781" i="9"/>
  <c r="E779" i="9"/>
  <c r="E777" i="9"/>
  <c r="E775" i="9"/>
  <c r="E773" i="9"/>
  <c r="E771" i="9"/>
  <c r="E769" i="9"/>
  <c r="E767" i="9"/>
  <c r="E765" i="9"/>
  <c r="E763" i="9"/>
  <c r="E761" i="9"/>
  <c r="E759" i="9"/>
  <c r="E757" i="9"/>
  <c r="E755" i="9"/>
  <c r="E753" i="9"/>
  <c r="E751" i="9"/>
  <c r="E749" i="9"/>
  <c r="E747" i="9"/>
  <c r="E745" i="9"/>
  <c r="E743" i="9"/>
  <c r="E741" i="9"/>
  <c r="E739" i="9"/>
  <c r="E737" i="9"/>
  <c r="E735" i="9"/>
  <c r="E733" i="9"/>
  <c r="E731" i="9"/>
  <c r="E729" i="9"/>
  <c r="E727" i="9"/>
  <c r="E725" i="9"/>
  <c r="E723" i="9"/>
  <c r="E721" i="9"/>
  <c r="E719" i="9"/>
  <c r="E717" i="9"/>
  <c r="E715" i="9"/>
  <c r="E713" i="9"/>
  <c r="E711" i="9"/>
  <c r="E708" i="9"/>
  <c r="E703" i="9"/>
  <c r="E700" i="9"/>
  <c r="E695" i="9"/>
  <c r="E692" i="9"/>
  <c r="E687" i="9"/>
  <c r="E684" i="9"/>
  <c r="E680" i="9"/>
  <c r="E676" i="9"/>
  <c r="E672" i="9"/>
  <c r="E668" i="9"/>
  <c r="E664" i="9"/>
  <c r="E660" i="9"/>
  <c r="E656" i="9"/>
  <c r="E652" i="9"/>
  <c r="E648" i="9"/>
  <c r="E644" i="9"/>
  <c r="E640" i="9"/>
  <c r="E636" i="9"/>
  <c r="E632" i="9"/>
  <c r="E628" i="9"/>
  <c r="E624" i="9"/>
  <c r="E620" i="9"/>
  <c r="E616" i="9"/>
  <c r="E612" i="9"/>
  <c r="E608" i="9"/>
  <c r="E604" i="9"/>
  <c r="E600" i="9"/>
  <c r="E596" i="9"/>
  <c r="E592" i="9"/>
  <c r="E588" i="9"/>
  <c r="E584" i="9"/>
  <c r="E580" i="9"/>
  <c r="E576" i="9"/>
  <c r="E572" i="9"/>
  <c r="E568" i="9"/>
  <c r="E564" i="9"/>
  <c r="E560" i="9"/>
  <c r="E556" i="9"/>
  <c r="E552" i="9"/>
  <c r="E548" i="9"/>
  <c r="E544" i="9"/>
  <c r="E540" i="9"/>
  <c r="E536" i="9"/>
  <c r="E532" i="9"/>
  <c r="E528" i="9"/>
  <c r="E524" i="9"/>
  <c r="E520" i="9"/>
  <c r="E516" i="9"/>
  <c r="E512" i="9"/>
  <c r="E508" i="9"/>
  <c r="E504" i="9"/>
  <c r="E500" i="9"/>
  <c r="E951" i="9"/>
  <c r="E943" i="9"/>
  <c r="E935" i="9"/>
  <c r="E927" i="9"/>
  <c r="E919" i="9"/>
  <c r="E911" i="9"/>
  <c r="E903" i="9"/>
  <c r="E895" i="9"/>
  <c r="E887" i="9"/>
  <c r="E879" i="9"/>
  <c r="E871" i="9"/>
  <c r="E863" i="9"/>
  <c r="E855" i="9"/>
  <c r="E847" i="9"/>
  <c r="E839" i="9"/>
  <c r="E831" i="9"/>
  <c r="E823" i="9"/>
  <c r="E709" i="9"/>
  <c r="E701" i="9"/>
  <c r="E693" i="9"/>
  <c r="E685" i="9"/>
  <c r="E681" i="9"/>
  <c r="E677" i="9"/>
  <c r="E673" i="9"/>
  <c r="E669" i="9"/>
  <c r="E665" i="9"/>
  <c r="E661" i="9"/>
  <c r="E657" i="9"/>
  <c r="E653" i="9"/>
  <c r="E649" i="9"/>
  <c r="E645" i="9"/>
  <c r="E641" i="9"/>
  <c r="E637" i="9"/>
  <c r="E633" i="9"/>
  <c r="E629" i="9"/>
  <c r="E625" i="9"/>
  <c r="E621" i="9"/>
  <c r="E617" i="9"/>
  <c r="E613" i="9"/>
  <c r="E609" i="9"/>
  <c r="E605" i="9"/>
  <c r="E601" i="9"/>
  <c r="E597" i="9"/>
  <c r="E593" i="9"/>
  <c r="E589" i="9"/>
  <c r="E585" i="9"/>
  <c r="E581" i="9"/>
  <c r="E577" i="9"/>
  <c r="E573" i="9"/>
  <c r="E569" i="9"/>
  <c r="E565" i="9"/>
  <c r="E561" i="9"/>
  <c r="E557" i="9"/>
  <c r="E553" i="9"/>
  <c r="E549" i="9"/>
  <c r="E545" i="9"/>
  <c r="E541" i="9"/>
  <c r="E537" i="9"/>
  <c r="E533" i="9"/>
  <c r="E529" i="9"/>
  <c r="E525" i="9"/>
  <c r="E521" i="9"/>
  <c r="E517" i="9"/>
  <c r="E513" i="9"/>
  <c r="E509" i="9"/>
  <c r="E505" i="9"/>
  <c r="E501" i="9"/>
  <c r="E497" i="9"/>
  <c r="E493" i="9"/>
  <c r="E489" i="9"/>
  <c r="E485" i="9"/>
  <c r="E481" i="9"/>
  <c r="E477" i="9"/>
  <c r="E473" i="9"/>
  <c r="E469" i="9"/>
  <c r="E465" i="9"/>
  <c r="E461" i="9"/>
  <c r="E457" i="9"/>
  <c r="E453" i="9"/>
  <c r="E449" i="9"/>
  <c r="E445" i="9"/>
  <c r="E441" i="9"/>
  <c r="E437" i="9"/>
  <c r="E433" i="9"/>
  <c r="E429" i="9"/>
  <c r="E425" i="9"/>
  <c r="E421" i="9"/>
  <c r="E417" i="9"/>
  <c r="E413" i="9"/>
  <c r="E409" i="9"/>
  <c r="E405" i="9"/>
  <c r="E401" i="9"/>
  <c r="E947" i="9"/>
  <c r="E939" i="9"/>
  <c r="E931" i="9"/>
  <c r="E923" i="9"/>
  <c r="E915" i="9"/>
  <c r="E907" i="9"/>
  <c r="E899" i="9"/>
  <c r="E891" i="9"/>
  <c r="E883" i="9"/>
  <c r="E875" i="9"/>
  <c r="E867" i="9"/>
  <c r="E859" i="9"/>
  <c r="E851" i="9"/>
  <c r="E843" i="9"/>
  <c r="E835" i="9"/>
  <c r="E827" i="9"/>
  <c r="E705" i="9"/>
  <c r="E697" i="9"/>
  <c r="E689" i="9"/>
  <c r="E683" i="9"/>
  <c r="E679" i="9"/>
  <c r="E675" i="9"/>
  <c r="E671" i="9"/>
  <c r="E667" i="9"/>
  <c r="E663" i="9"/>
  <c r="E659" i="9"/>
  <c r="E655" i="9"/>
  <c r="E651" i="9"/>
  <c r="E647" i="9"/>
  <c r="E643" i="9"/>
  <c r="E639" i="9"/>
  <c r="E635" i="9"/>
  <c r="E631" i="9"/>
  <c r="E627" i="9"/>
  <c r="E623" i="9"/>
  <c r="E619" i="9"/>
  <c r="E615" i="9"/>
  <c r="E611" i="9"/>
  <c r="E607" i="9"/>
  <c r="E603" i="9"/>
  <c r="E599" i="9"/>
  <c r="E595" i="9"/>
  <c r="E591" i="9"/>
  <c r="E587" i="9"/>
  <c r="E583" i="9"/>
  <c r="E579" i="9"/>
  <c r="E575" i="9"/>
  <c r="E571" i="9"/>
  <c r="E567" i="9"/>
  <c r="E563" i="9"/>
  <c r="E559" i="9"/>
  <c r="E555" i="9"/>
  <c r="E551" i="9"/>
  <c r="E547" i="9"/>
  <c r="E543" i="9"/>
  <c r="E539" i="9"/>
  <c r="E535" i="9"/>
  <c r="E531" i="9"/>
  <c r="E527" i="9"/>
  <c r="E523" i="9"/>
  <c r="E519" i="9"/>
  <c r="E515" i="9"/>
  <c r="E511" i="9"/>
  <c r="E507" i="9"/>
  <c r="E503" i="9"/>
  <c r="E499" i="9"/>
  <c r="E495" i="9"/>
  <c r="E491" i="9"/>
  <c r="E487" i="9"/>
  <c r="E483" i="9"/>
  <c r="E479" i="9"/>
  <c r="E475" i="9"/>
  <c r="E471" i="9"/>
  <c r="E467" i="9"/>
  <c r="E463" i="9"/>
  <c r="E459" i="9"/>
  <c r="E455" i="9"/>
  <c r="E451" i="9"/>
  <c r="E447" i="9"/>
  <c r="E443" i="9"/>
  <c r="E439" i="9"/>
  <c r="E435" i="9"/>
  <c r="E431" i="9"/>
  <c r="E427" i="9"/>
  <c r="E423" i="9"/>
  <c r="E419" i="9"/>
  <c r="E415" i="9"/>
  <c r="E411" i="9"/>
  <c r="E407" i="9"/>
  <c r="E403" i="9"/>
  <c r="E865" i="9"/>
  <c r="E682" i="9"/>
  <c r="E674" i="9"/>
  <c r="E666" i="9"/>
  <c r="E658" i="9"/>
  <c r="E650" i="9"/>
  <c r="E642" i="9"/>
  <c r="E634" i="9"/>
  <c r="E626" i="9"/>
  <c r="E618" i="9"/>
  <c r="E610" i="9"/>
  <c r="E602" i="9"/>
  <c r="E594" i="9"/>
  <c r="E586" i="9"/>
  <c r="E578" i="9"/>
  <c r="E570" i="9"/>
  <c r="E562" i="9"/>
  <c r="E554" i="9"/>
  <c r="E546" i="9"/>
  <c r="E538" i="9"/>
  <c r="E530" i="9"/>
  <c r="E522" i="9"/>
  <c r="E514" i="9"/>
  <c r="E506" i="9"/>
  <c r="E498" i="9"/>
  <c r="E496" i="9"/>
  <c r="E494" i="9"/>
  <c r="E492" i="9"/>
  <c r="E490" i="9"/>
  <c r="E488" i="9"/>
  <c r="E486" i="9"/>
  <c r="E484" i="9"/>
  <c r="E482" i="9"/>
  <c r="E480" i="9"/>
  <c r="E478" i="9"/>
  <c r="E476" i="9"/>
  <c r="E474" i="9"/>
  <c r="E472" i="9"/>
  <c r="E470" i="9"/>
  <c r="E468" i="9"/>
  <c r="E466" i="9"/>
  <c r="E464" i="9"/>
  <c r="E462" i="9"/>
  <c r="E460" i="9"/>
  <c r="E458" i="9"/>
  <c r="E456" i="9"/>
  <c r="E454" i="9"/>
  <c r="E452" i="9"/>
  <c r="E450" i="9"/>
  <c r="E448" i="9"/>
  <c r="E446" i="9"/>
  <c r="E444" i="9"/>
  <c r="E442" i="9"/>
  <c r="E440" i="9"/>
  <c r="E438" i="9"/>
  <c r="E436" i="9"/>
  <c r="E434" i="9"/>
  <c r="E432" i="9"/>
  <c r="E430" i="9"/>
  <c r="E428" i="9"/>
  <c r="E426" i="9"/>
  <c r="E424" i="9"/>
  <c r="E422" i="9"/>
  <c r="E420" i="9"/>
  <c r="E418" i="9"/>
  <c r="E416" i="9"/>
  <c r="E414" i="9"/>
  <c r="E412" i="9"/>
  <c r="E410" i="9"/>
  <c r="E408" i="9"/>
  <c r="E406" i="9"/>
  <c r="E404" i="9"/>
  <c r="E402" i="9"/>
  <c r="E400" i="9"/>
  <c r="E396" i="9"/>
  <c r="E392" i="9"/>
  <c r="E388" i="9"/>
  <c r="E384" i="9"/>
  <c r="E380" i="9"/>
  <c r="E376" i="9"/>
  <c r="E372" i="9"/>
  <c r="E368" i="9"/>
  <c r="E364" i="9"/>
  <c r="E360" i="9"/>
  <c r="E356" i="9"/>
  <c r="E352" i="9"/>
  <c r="E348" i="9"/>
  <c r="E344" i="9"/>
  <c r="E340" i="9"/>
  <c r="E336" i="9"/>
  <c r="E332" i="9"/>
  <c r="E328" i="9"/>
  <c r="E324" i="9"/>
  <c r="E320" i="9"/>
  <c r="E316" i="9"/>
  <c r="E312" i="9"/>
  <c r="E308" i="9"/>
  <c r="E304" i="9"/>
  <c r="E300" i="9"/>
  <c r="E296" i="9"/>
  <c r="E292" i="9"/>
  <c r="E288" i="9"/>
  <c r="E857" i="9"/>
  <c r="E397" i="9"/>
  <c r="E393" i="9"/>
  <c r="E389" i="9"/>
  <c r="E385" i="9"/>
  <c r="E381" i="9"/>
  <c r="E377" i="9"/>
  <c r="E373" i="9"/>
  <c r="E369" i="9"/>
  <c r="E365" i="9"/>
  <c r="E361" i="9"/>
  <c r="E357" i="9"/>
  <c r="E353" i="9"/>
  <c r="E349" i="9"/>
  <c r="E345" i="9"/>
  <c r="E341" i="9"/>
  <c r="E337" i="9"/>
  <c r="E333" i="9"/>
  <c r="E329" i="9"/>
  <c r="E325" i="9"/>
  <c r="E321" i="9"/>
  <c r="E317" i="9"/>
  <c r="E313" i="9"/>
  <c r="E309" i="9"/>
  <c r="E305" i="9"/>
  <c r="E301" i="9"/>
  <c r="E297" i="9"/>
  <c r="E293" i="9"/>
  <c r="E289" i="9"/>
  <c r="E285" i="9"/>
  <c r="E281" i="9"/>
  <c r="E277" i="9"/>
  <c r="E273" i="9"/>
  <c r="E269" i="9"/>
  <c r="E265" i="9"/>
  <c r="E261" i="9"/>
  <c r="E257" i="9"/>
  <c r="E253" i="9"/>
  <c r="E249" i="9"/>
  <c r="E245" i="9"/>
  <c r="E241" i="9"/>
  <c r="E237" i="9"/>
  <c r="E233" i="9"/>
  <c r="E229" i="9"/>
  <c r="E225" i="9"/>
  <c r="E221" i="9"/>
  <c r="E217" i="9"/>
  <c r="E213" i="9"/>
  <c r="E209" i="9"/>
  <c r="E205" i="9"/>
  <c r="E201" i="9"/>
  <c r="E197" i="9"/>
  <c r="E193" i="9"/>
  <c r="E189" i="9"/>
  <c r="E185" i="9"/>
  <c r="E181" i="9"/>
  <c r="E177" i="9"/>
  <c r="E173" i="9"/>
  <c r="E169" i="9"/>
  <c r="E165" i="9"/>
  <c r="E161" i="9"/>
  <c r="E157" i="9"/>
  <c r="E153" i="9"/>
  <c r="E149" i="9"/>
  <c r="E145" i="9"/>
  <c r="E141" i="9"/>
  <c r="E137" i="9"/>
  <c r="E133" i="9"/>
  <c r="E129" i="9"/>
  <c r="E125" i="9"/>
  <c r="E121" i="9"/>
  <c r="E117" i="9"/>
  <c r="E113" i="9"/>
  <c r="E109" i="9"/>
  <c r="E105" i="9"/>
  <c r="E873" i="9"/>
  <c r="E841" i="9"/>
  <c r="E704" i="9"/>
  <c r="E696" i="9"/>
  <c r="E688" i="9"/>
  <c r="E399" i="9"/>
  <c r="E395" i="9"/>
  <c r="E391" i="9"/>
  <c r="E387" i="9"/>
  <c r="E383" i="9"/>
  <c r="E379" i="9"/>
  <c r="E375" i="9"/>
  <c r="E371" i="9"/>
  <c r="E367" i="9"/>
  <c r="E363" i="9"/>
  <c r="E359" i="9"/>
  <c r="E355" i="9"/>
  <c r="E351" i="9"/>
  <c r="E347" i="9"/>
  <c r="E343" i="9"/>
  <c r="E339" i="9"/>
  <c r="E335" i="9"/>
  <c r="E331" i="9"/>
  <c r="E327" i="9"/>
  <c r="E323" i="9"/>
  <c r="E319" i="9"/>
  <c r="E315" i="9"/>
  <c r="E311" i="9"/>
  <c r="E307" i="9"/>
  <c r="E303" i="9"/>
  <c r="E299" i="9"/>
  <c r="E295" i="9"/>
  <c r="E291" i="9"/>
  <c r="E287" i="9"/>
  <c r="E283" i="9"/>
  <c r="E279" i="9"/>
  <c r="E275" i="9"/>
  <c r="E271" i="9"/>
  <c r="E267" i="9"/>
  <c r="E263" i="9"/>
  <c r="E259" i="9"/>
  <c r="E255" i="9"/>
  <c r="E251" i="9"/>
  <c r="E247" i="9"/>
  <c r="E243" i="9"/>
  <c r="E239" i="9"/>
  <c r="E235" i="9"/>
  <c r="E231" i="9"/>
  <c r="E227" i="9"/>
  <c r="E223" i="9"/>
  <c r="E219" i="9"/>
  <c r="E215" i="9"/>
  <c r="E211" i="9"/>
  <c r="E207" i="9"/>
  <c r="E203" i="9"/>
  <c r="E199" i="9"/>
  <c r="E195" i="9"/>
  <c r="E191" i="9"/>
  <c r="E187" i="9"/>
  <c r="E183" i="9"/>
  <c r="E179" i="9"/>
  <c r="E175" i="9"/>
  <c r="E171" i="9"/>
  <c r="E167" i="9"/>
  <c r="E163" i="9"/>
  <c r="E159" i="9"/>
  <c r="E155" i="9"/>
  <c r="E151" i="9"/>
  <c r="E147" i="9"/>
  <c r="E143" i="9"/>
  <c r="E139" i="9"/>
  <c r="E135" i="9"/>
  <c r="E131" i="9"/>
  <c r="E127" i="9"/>
  <c r="E123" i="9"/>
  <c r="E119" i="9"/>
  <c r="E115" i="9"/>
  <c r="E111" i="9"/>
  <c r="E107" i="9"/>
  <c r="E102" i="9"/>
  <c r="E45" i="9"/>
  <c r="E99" i="9"/>
  <c r="E35" i="9"/>
  <c r="E20" i="9"/>
  <c r="E68" i="9"/>
  <c r="E43" i="9"/>
  <c r="E89" i="9"/>
  <c r="E94" i="9"/>
  <c r="E79" i="9"/>
  <c r="E26" i="9"/>
  <c r="E42" i="9"/>
  <c r="E85" i="9"/>
  <c r="E22" i="9"/>
  <c r="E81" i="9"/>
  <c r="E86" i="9"/>
  <c r="E71" i="9"/>
  <c r="E96" i="9"/>
  <c r="E38" i="9"/>
  <c r="E69" i="9"/>
  <c r="E25" i="9"/>
  <c r="E63" i="9"/>
  <c r="E53" i="9"/>
  <c r="E65" i="9"/>
  <c r="E70" i="9"/>
  <c r="E27" i="9"/>
  <c r="E90" i="9"/>
  <c r="E64" i="9"/>
  <c r="E849" i="9"/>
  <c r="E36" i="9"/>
  <c r="E47" i="9"/>
  <c r="E92" i="9"/>
  <c r="E39" i="9"/>
  <c r="E91" i="9"/>
  <c r="E699" i="9"/>
  <c r="E670" i="9"/>
  <c r="E654" i="9"/>
  <c r="E638" i="9"/>
  <c r="E622" i="9"/>
  <c r="E606" i="9"/>
  <c r="E590" i="9"/>
  <c r="E574" i="9"/>
  <c r="E558" i="9"/>
  <c r="E542" i="9"/>
  <c r="E526" i="9"/>
  <c r="E510" i="9"/>
  <c r="E394" i="9"/>
  <c r="E386" i="9"/>
  <c r="E378" i="9"/>
  <c r="E370" i="9"/>
  <c r="E362" i="9"/>
  <c r="E354" i="9"/>
  <c r="E346" i="9"/>
  <c r="E338" i="9"/>
  <c r="E330" i="9"/>
  <c r="E322" i="9"/>
  <c r="E314" i="9"/>
  <c r="E306" i="9"/>
  <c r="E298" i="9"/>
  <c r="E290" i="9"/>
  <c r="E93" i="9"/>
  <c r="E98" i="9"/>
  <c r="E83" i="9"/>
  <c r="E30" i="9"/>
  <c r="E44" i="9"/>
  <c r="E101" i="9"/>
  <c r="E31" i="9"/>
  <c r="E73" i="9"/>
  <c r="E78" i="9"/>
  <c r="E80" i="9"/>
  <c r="E34" i="9"/>
  <c r="E48" i="9"/>
  <c r="E55" i="9"/>
  <c r="E28" i="9"/>
  <c r="E103" i="9"/>
  <c r="E77" i="9"/>
  <c r="E82" i="9"/>
  <c r="E67" i="9"/>
  <c r="E88" i="9"/>
  <c r="E40" i="9"/>
  <c r="E62" i="9"/>
  <c r="E100" i="9"/>
  <c r="E49" i="9"/>
  <c r="E76" i="9"/>
  <c r="E707" i="9"/>
  <c r="E691" i="9"/>
  <c r="E678" i="9"/>
  <c r="E662" i="9"/>
  <c r="E646" i="9"/>
  <c r="E630" i="9"/>
  <c r="E614" i="9"/>
  <c r="E598" i="9"/>
  <c r="E582" i="9"/>
  <c r="E566" i="9"/>
  <c r="E550" i="9"/>
  <c r="E534" i="9"/>
  <c r="E518" i="9"/>
  <c r="E502" i="9"/>
  <c r="E398" i="9"/>
  <c r="E390" i="9"/>
  <c r="E382" i="9"/>
  <c r="E374" i="9"/>
  <c r="E366" i="9"/>
  <c r="E358" i="9"/>
  <c r="E350" i="9"/>
  <c r="E342" i="9"/>
  <c r="E334" i="9"/>
  <c r="E326" i="9"/>
  <c r="E318" i="9"/>
  <c r="E310" i="9"/>
  <c r="E302" i="9"/>
  <c r="E294" i="9"/>
  <c r="E286" i="9"/>
  <c r="E284" i="9"/>
  <c r="E282" i="9"/>
  <c r="E280" i="9"/>
  <c r="E278" i="9"/>
  <c r="E276" i="9"/>
  <c r="E274" i="9"/>
  <c r="E272" i="9"/>
  <c r="E270" i="9"/>
  <c r="E268" i="9"/>
  <c r="E266" i="9"/>
  <c r="E264" i="9"/>
  <c r="E262" i="9"/>
  <c r="E260" i="9"/>
  <c r="E258" i="9"/>
  <c r="E256" i="9"/>
  <c r="E254" i="9"/>
  <c r="E252" i="9"/>
  <c r="E250" i="9"/>
  <c r="E248" i="9"/>
  <c r="E246" i="9"/>
  <c r="E244" i="9"/>
  <c r="E242" i="9"/>
  <c r="E240" i="9"/>
  <c r="E238" i="9"/>
  <c r="E236" i="9"/>
  <c r="E234" i="9"/>
  <c r="E232" i="9"/>
  <c r="E230" i="9"/>
  <c r="E228" i="9"/>
  <c r="E226" i="9"/>
  <c r="E224" i="9"/>
  <c r="E222" i="9"/>
  <c r="E220" i="9"/>
  <c r="E218" i="9"/>
  <c r="E216" i="9"/>
  <c r="E214" i="9"/>
  <c r="E212" i="9"/>
  <c r="E210" i="9"/>
  <c r="E208" i="9"/>
  <c r="E206" i="9"/>
  <c r="E204" i="9"/>
  <c r="E202" i="9"/>
  <c r="E200" i="9"/>
  <c r="E198" i="9"/>
  <c r="E196" i="9"/>
  <c r="E194" i="9"/>
  <c r="E192" i="9"/>
  <c r="E190" i="9"/>
  <c r="E188" i="9"/>
  <c r="E186" i="9"/>
  <c r="E184" i="9"/>
  <c r="E182" i="9"/>
  <c r="E180" i="9"/>
  <c r="E178" i="9"/>
  <c r="E176" i="9"/>
  <c r="E174" i="9"/>
  <c r="E172" i="9"/>
  <c r="E170" i="9"/>
  <c r="E168" i="9"/>
  <c r="E166" i="9"/>
  <c r="E164" i="9"/>
  <c r="E162" i="9"/>
  <c r="E160" i="9"/>
  <c r="E158" i="9"/>
  <c r="E156" i="9"/>
  <c r="E154" i="9"/>
  <c r="E152" i="9"/>
  <c r="E150" i="9"/>
  <c r="E148" i="9"/>
  <c r="E146" i="9"/>
  <c r="E144" i="9"/>
  <c r="E142" i="9"/>
  <c r="E140" i="9"/>
  <c r="E138" i="9"/>
  <c r="E136" i="9"/>
  <c r="E134" i="9"/>
  <c r="E132" i="9"/>
  <c r="E130" i="9"/>
  <c r="E128" i="9"/>
  <c r="E126" i="9"/>
  <c r="E124" i="9"/>
  <c r="E122" i="9"/>
  <c r="E120" i="9"/>
  <c r="E118" i="9"/>
  <c r="E116" i="9"/>
  <c r="E114" i="9"/>
  <c r="E112" i="9"/>
  <c r="E110" i="9"/>
  <c r="E108" i="9"/>
  <c r="E106" i="9"/>
  <c r="E104" i="9"/>
  <c r="E61" i="9"/>
  <c r="E66" i="9"/>
  <c r="E51" i="9"/>
  <c r="E23" i="9"/>
  <c r="E24" i="9"/>
  <c r="E58" i="9"/>
  <c r="E52" i="9"/>
  <c r="E41" i="9"/>
  <c r="E95" i="9"/>
  <c r="E84" i="9"/>
  <c r="E50" i="9"/>
  <c r="E60" i="9"/>
  <c r="E75" i="9"/>
  <c r="E97" i="9"/>
  <c r="E33" i="9"/>
  <c r="E87" i="9"/>
  <c r="E21" i="9"/>
  <c r="E46" i="9"/>
  <c r="E29" i="9"/>
  <c r="E59" i="9"/>
  <c r="E37" i="9"/>
  <c r="E57" i="9"/>
  <c r="E72" i="9"/>
  <c r="E74" i="9"/>
  <c r="E54" i="9"/>
  <c r="E56" i="9"/>
  <c r="E32" i="9"/>
  <c r="G1219" i="9"/>
  <c r="G1215" i="9"/>
  <c r="G1211" i="9"/>
  <c r="G1207" i="9"/>
  <c r="G1203" i="9"/>
  <c r="G1199" i="9"/>
  <c r="G1195" i="9"/>
  <c r="G1191" i="9"/>
  <c r="G1187" i="9"/>
  <c r="G1183" i="9"/>
  <c r="G1179" i="9"/>
  <c r="G1175" i="9"/>
  <c r="G1171" i="9"/>
  <c r="G1167" i="9"/>
  <c r="G1163" i="9"/>
  <c r="G1159" i="9"/>
  <c r="G1155" i="9"/>
  <c r="G1151" i="9"/>
  <c r="G1147" i="9"/>
  <c r="G1143" i="9"/>
  <c r="G1139" i="9"/>
  <c r="G1135" i="9"/>
  <c r="G1131" i="9"/>
  <c r="G1127" i="9"/>
  <c r="G1123" i="9"/>
  <c r="G1119" i="9"/>
  <c r="G1115" i="9"/>
  <c r="G1111" i="9"/>
  <c r="G1107" i="9"/>
  <c r="G1103" i="9"/>
  <c r="G1099" i="9"/>
  <c r="G1095" i="9"/>
  <c r="G1091" i="9"/>
  <c r="G1087" i="9"/>
  <c r="G1083" i="9"/>
  <c r="G1079" i="9"/>
  <c r="G1075" i="9"/>
  <c r="G1071" i="9"/>
  <c r="G1067" i="9"/>
  <c r="G1063" i="9"/>
  <c r="G1059" i="9"/>
  <c r="G1055" i="9"/>
  <c r="G1051" i="9"/>
  <c r="G1047" i="9"/>
  <c r="G1043" i="9"/>
  <c r="G1039" i="9"/>
  <c r="G1035" i="9"/>
  <c r="G1031" i="9"/>
  <c r="G1027" i="9"/>
  <c r="G1023" i="9"/>
  <c r="G1019" i="9"/>
  <c r="G1015" i="9"/>
  <c r="G1011" i="9"/>
  <c r="G1007" i="9"/>
  <c r="G1003" i="9"/>
  <c r="G999" i="9"/>
  <c r="G995" i="9"/>
  <c r="G991" i="9"/>
  <c r="G987" i="9"/>
  <c r="G983" i="9"/>
  <c r="G979" i="9"/>
  <c r="G975" i="9"/>
  <c r="G971" i="9"/>
  <c r="G967" i="9"/>
  <c r="G963" i="9"/>
  <c r="G959" i="9"/>
  <c r="G955" i="9"/>
  <c r="G951" i="9"/>
  <c r="G947" i="9"/>
  <c r="G943" i="9"/>
  <c r="G939" i="9"/>
  <c r="G1218" i="9"/>
  <c r="G1214" i="9"/>
  <c r="G1210" i="9"/>
  <c r="G1206" i="9"/>
  <c r="G1202" i="9"/>
  <c r="G1198" i="9"/>
  <c r="G1194" i="9"/>
  <c r="G1190" i="9"/>
  <c r="G1186" i="9"/>
  <c r="G1182" i="9"/>
  <c r="G1178" i="9"/>
  <c r="G1174" i="9"/>
  <c r="G1170" i="9"/>
  <c r="G1166" i="9"/>
  <c r="G1162" i="9"/>
  <c r="G1158" i="9"/>
  <c r="G1154" i="9"/>
  <c r="G1150" i="9"/>
  <c r="G1146" i="9"/>
  <c r="G1142" i="9"/>
  <c r="G1138" i="9"/>
  <c r="G1134" i="9"/>
  <c r="G1130" i="9"/>
  <c r="G1126" i="9"/>
  <c r="G1122" i="9"/>
  <c r="G1118" i="9"/>
  <c r="G1114" i="9"/>
  <c r="G1110" i="9"/>
  <c r="G1106" i="9"/>
  <c r="G1102" i="9"/>
  <c r="G1098" i="9"/>
  <c r="G1094" i="9"/>
  <c r="G1090" i="9"/>
  <c r="G1086" i="9"/>
  <c r="G1082" i="9"/>
  <c r="G1078" i="9"/>
  <c r="G1074" i="9"/>
  <c r="G1070" i="9"/>
  <c r="G1066" i="9"/>
  <c r="G1062" i="9"/>
  <c r="G1058" i="9"/>
  <c r="G1054" i="9"/>
  <c r="G1050" i="9"/>
  <c r="G1046" i="9"/>
  <c r="G1042" i="9"/>
  <c r="G1038" i="9"/>
  <c r="G1034" i="9"/>
  <c r="G1030" i="9"/>
  <c r="G1026" i="9"/>
  <c r="G1022" i="9"/>
  <c r="G1018" i="9"/>
  <c r="G1014" i="9"/>
  <c r="G1010" i="9"/>
  <c r="G1006" i="9"/>
  <c r="G1002" i="9"/>
  <c r="G998" i="9"/>
  <c r="G994" i="9"/>
  <c r="G990" i="9"/>
  <c r="G986" i="9"/>
  <c r="G982" i="9"/>
  <c r="G978" i="9"/>
  <c r="G974" i="9"/>
  <c r="G970" i="9"/>
  <c r="G966" i="9"/>
  <c r="G962" i="9"/>
  <c r="G958" i="9"/>
  <c r="G954" i="9"/>
  <c r="G950" i="9"/>
  <c r="G946" i="9"/>
  <c r="G942" i="9"/>
  <c r="G938" i="9"/>
  <c r="G934" i="9"/>
  <c r="G930" i="9"/>
  <c r="G926" i="9"/>
  <c r="G922" i="9"/>
  <c r="G918" i="9"/>
  <c r="G914" i="9"/>
  <c r="G910" i="9"/>
  <c r="G906" i="9"/>
  <c r="G902" i="9"/>
  <c r="G898" i="9"/>
  <c r="G894" i="9"/>
  <c r="G890" i="9"/>
  <c r="G886" i="9"/>
  <c r="G882" i="9"/>
  <c r="G1217" i="9"/>
  <c r="G1213" i="9"/>
  <c r="G1209" i="9"/>
  <c r="G1205" i="9"/>
  <c r="G1201" i="9"/>
  <c r="G1197" i="9"/>
  <c r="G1193" i="9"/>
  <c r="G1189" i="9"/>
  <c r="G1185" i="9"/>
  <c r="G1181" i="9"/>
  <c r="G1177" i="9"/>
  <c r="G1173" i="9"/>
  <c r="G1169" i="9"/>
  <c r="G1165" i="9"/>
  <c r="G1161" i="9"/>
  <c r="G1157" i="9"/>
  <c r="G1153" i="9"/>
  <c r="G1149" i="9"/>
  <c r="G1145" i="9"/>
  <c r="G1141" i="9"/>
  <c r="G1137" i="9"/>
  <c r="G1133" i="9"/>
  <c r="G1129" i="9"/>
  <c r="G1125" i="9"/>
  <c r="G1121" i="9"/>
  <c r="G1117" i="9"/>
  <c r="G1113" i="9"/>
  <c r="G1109" i="9"/>
  <c r="G1105" i="9"/>
  <c r="G1101" i="9"/>
  <c r="G1097" i="9"/>
  <c r="G1093" i="9"/>
  <c r="G1089" i="9"/>
  <c r="G1085" i="9"/>
  <c r="G1081" i="9"/>
  <c r="G1077" i="9"/>
  <c r="G1073" i="9"/>
  <c r="G1069" i="9"/>
  <c r="G1065" i="9"/>
  <c r="G1061" i="9"/>
  <c r="G1057" i="9"/>
  <c r="G1053" i="9"/>
  <c r="G1049" i="9"/>
  <c r="G1045" i="9"/>
  <c r="G1041" i="9"/>
  <c r="G1037" i="9"/>
  <c r="G1033" i="9"/>
  <c r="G1029" i="9"/>
  <c r="G1025" i="9"/>
  <c r="G1021" i="9"/>
  <c r="G1017" i="9"/>
  <c r="G1013" i="9"/>
  <c r="G1009" i="9"/>
  <c r="G1005" i="9"/>
  <c r="G1001" i="9"/>
  <c r="G997" i="9"/>
  <c r="G993" i="9"/>
  <c r="G989" i="9"/>
  <c r="G985" i="9"/>
  <c r="G981" i="9"/>
  <c r="G977" i="9"/>
  <c r="G973" i="9"/>
  <c r="G969" i="9"/>
  <c r="G965" i="9"/>
  <c r="G961" i="9"/>
  <c r="G957" i="9"/>
  <c r="G953" i="9"/>
  <c r="G949" i="9"/>
  <c r="G945" i="9"/>
  <c r="G941" i="9"/>
  <c r="G937" i="9"/>
  <c r="G1216" i="9"/>
  <c r="G1212" i="9"/>
  <c r="G1208" i="9"/>
  <c r="G1204" i="9"/>
  <c r="G1200" i="9"/>
  <c r="G1196" i="9"/>
  <c r="G1192" i="9"/>
  <c r="G1188" i="9"/>
  <c r="G1184" i="9"/>
  <c r="G1180" i="9"/>
  <c r="G1176" i="9"/>
  <c r="G1172" i="9"/>
  <c r="G1168" i="9"/>
  <c r="G1164" i="9"/>
  <c r="G1160" i="9"/>
  <c r="G1156" i="9"/>
  <c r="G1152" i="9"/>
  <c r="G1148" i="9"/>
  <c r="G1144" i="9"/>
  <c r="G1140" i="9"/>
  <c r="G1136" i="9"/>
  <c r="G1132" i="9"/>
  <c r="G1128" i="9"/>
  <c r="G1124" i="9"/>
  <c r="G1120" i="9"/>
  <c r="G1116" i="9"/>
  <c r="G1112" i="9"/>
  <c r="G1108" i="9"/>
  <c r="G1104" i="9"/>
  <c r="G1100" i="9"/>
  <c r="G1096" i="9"/>
  <c r="G1092" i="9"/>
  <c r="G1088" i="9"/>
  <c r="G1084" i="9"/>
  <c r="G1080" i="9"/>
  <c r="G1076" i="9"/>
  <c r="G1072" i="9"/>
  <c r="G1068" i="9"/>
  <c r="G1064" i="9"/>
  <c r="G1060" i="9"/>
  <c r="G1056" i="9"/>
  <c r="G1052" i="9"/>
  <c r="G1048" i="9"/>
  <c r="G1044" i="9"/>
  <c r="G1040" i="9"/>
  <c r="G1036" i="9"/>
  <c r="G1032" i="9"/>
  <c r="G1028" i="9"/>
  <c r="G1024" i="9"/>
  <c r="G1020" i="9"/>
  <c r="G1016" i="9"/>
  <c r="G1012" i="9"/>
  <c r="G1008" i="9"/>
  <c r="G1004" i="9"/>
  <c r="G1000" i="9"/>
  <c r="G996" i="9"/>
  <c r="G992" i="9"/>
  <c r="G988" i="9"/>
  <c r="G984" i="9"/>
  <c r="G980" i="9"/>
  <c r="G976" i="9"/>
  <c r="G972" i="9"/>
  <c r="G968" i="9"/>
  <c r="G964" i="9"/>
  <c r="G960" i="9"/>
  <c r="G956" i="9"/>
  <c r="G952" i="9"/>
  <c r="G948" i="9"/>
  <c r="G944" i="9"/>
  <c r="G940" i="9"/>
  <c r="G936" i="9"/>
  <c r="G932" i="9"/>
  <c r="G928" i="9"/>
  <c r="G924" i="9"/>
  <c r="G920" i="9"/>
  <c r="G916" i="9"/>
  <c r="G912" i="9"/>
  <c r="G908" i="9"/>
  <c r="G904" i="9"/>
  <c r="G900" i="9"/>
  <c r="G896" i="9"/>
  <c r="G892" i="9"/>
  <c r="G888" i="9"/>
  <c r="G884" i="9"/>
  <c r="G880" i="9"/>
  <c r="G935" i="9"/>
  <c r="G927" i="9"/>
  <c r="G919" i="9"/>
  <c r="G911" i="9"/>
  <c r="G903" i="9"/>
  <c r="G895" i="9"/>
  <c r="G887" i="9"/>
  <c r="G879" i="9"/>
  <c r="G875" i="9"/>
  <c r="G871" i="9"/>
  <c r="G867" i="9"/>
  <c r="G863" i="9"/>
  <c r="G859" i="9"/>
  <c r="G855" i="9"/>
  <c r="G851" i="9"/>
  <c r="G847" i="9"/>
  <c r="G843" i="9"/>
  <c r="G839" i="9"/>
  <c r="G835" i="9"/>
  <c r="G831" i="9"/>
  <c r="G827" i="9"/>
  <c r="G823" i="9"/>
  <c r="G819" i="9"/>
  <c r="G815" i="9"/>
  <c r="G811" i="9"/>
  <c r="G807" i="9"/>
  <c r="G803" i="9"/>
  <c r="G799" i="9"/>
  <c r="G795" i="9"/>
  <c r="G791" i="9"/>
  <c r="G787" i="9"/>
  <c r="G783" i="9"/>
  <c r="G779" i="9"/>
  <c r="G775" i="9"/>
  <c r="G771" i="9"/>
  <c r="G767" i="9"/>
  <c r="G763" i="9"/>
  <c r="G759" i="9"/>
  <c r="G755" i="9"/>
  <c r="G751" i="9"/>
  <c r="G747" i="9"/>
  <c r="G743" i="9"/>
  <c r="G739" i="9"/>
  <c r="G735" i="9"/>
  <c r="G731" i="9"/>
  <c r="G727" i="9"/>
  <c r="G723" i="9"/>
  <c r="G719" i="9"/>
  <c r="G715" i="9"/>
  <c r="G711" i="9"/>
  <c r="G707" i="9"/>
  <c r="G703" i="9"/>
  <c r="G699" i="9"/>
  <c r="G695" i="9"/>
  <c r="G691" i="9"/>
  <c r="G687" i="9"/>
  <c r="G683" i="9"/>
  <c r="G679" i="9"/>
  <c r="G675" i="9"/>
  <c r="G671" i="9"/>
  <c r="G667" i="9"/>
  <c r="G663" i="9"/>
  <c r="G659" i="9"/>
  <c r="G655" i="9"/>
  <c r="G933" i="9"/>
  <c r="G925" i="9"/>
  <c r="G917" i="9"/>
  <c r="G909" i="9"/>
  <c r="G901" i="9"/>
  <c r="G893" i="9"/>
  <c r="G885" i="9"/>
  <c r="G878" i="9"/>
  <c r="G874" i="9"/>
  <c r="G870" i="9"/>
  <c r="G866" i="9"/>
  <c r="G862" i="9"/>
  <c r="G858" i="9"/>
  <c r="G854" i="9"/>
  <c r="G850" i="9"/>
  <c r="G846" i="9"/>
  <c r="G842" i="9"/>
  <c r="G838" i="9"/>
  <c r="G834" i="9"/>
  <c r="G830" i="9"/>
  <c r="G826" i="9"/>
  <c r="G822" i="9"/>
  <c r="G818" i="9"/>
  <c r="G814" i="9"/>
  <c r="G810" i="9"/>
  <c r="G806" i="9"/>
  <c r="G802" i="9"/>
  <c r="G798" i="9"/>
  <c r="G794" i="9"/>
  <c r="G790" i="9"/>
  <c r="G786" i="9"/>
  <c r="G782" i="9"/>
  <c r="G778" i="9"/>
  <c r="G774" i="9"/>
  <c r="G770" i="9"/>
  <c r="G766" i="9"/>
  <c r="G762" i="9"/>
  <c r="G758" i="9"/>
  <c r="G754" i="9"/>
  <c r="G750" i="9"/>
  <c r="G746" i="9"/>
  <c r="G742" i="9"/>
  <c r="G738" i="9"/>
  <c r="G734" i="9"/>
  <c r="G730" i="9"/>
  <c r="G726" i="9"/>
  <c r="G722" i="9"/>
  <c r="G718" i="9"/>
  <c r="G714" i="9"/>
  <c r="G710" i="9"/>
  <c r="G706" i="9"/>
  <c r="G702" i="9"/>
  <c r="G698" i="9"/>
  <c r="G694" i="9"/>
  <c r="G690" i="9"/>
  <c r="G686" i="9"/>
  <c r="G682" i="9"/>
  <c r="G678" i="9"/>
  <c r="G674" i="9"/>
  <c r="G670" i="9"/>
  <c r="G666" i="9"/>
  <c r="G662" i="9"/>
  <c r="G658" i="9"/>
  <c r="G654" i="9"/>
  <c r="G650" i="9"/>
  <c r="G646" i="9"/>
  <c r="G642" i="9"/>
  <c r="G638" i="9"/>
  <c r="G634" i="9"/>
  <c r="G630" i="9"/>
  <c r="G626" i="9"/>
  <c r="G622" i="9"/>
  <c r="G618" i="9"/>
  <c r="G614" i="9"/>
  <c r="G610" i="9"/>
  <c r="G606" i="9"/>
  <c r="G602" i="9"/>
  <c r="G598" i="9"/>
  <c r="G594" i="9"/>
  <c r="G590" i="9"/>
  <c r="G586" i="9"/>
  <c r="G582" i="9"/>
  <c r="G578" i="9"/>
  <c r="G574" i="9"/>
  <c r="G570" i="9"/>
  <c r="G566" i="9"/>
  <c r="G931" i="9"/>
  <c r="G923" i="9"/>
  <c r="G915" i="9"/>
  <c r="G907" i="9"/>
  <c r="G899" i="9"/>
  <c r="G891" i="9"/>
  <c r="G883" i="9"/>
  <c r="G877" i="9"/>
  <c r="G873" i="9"/>
  <c r="G869" i="9"/>
  <c r="G865" i="9"/>
  <c r="G861" i="9"/>
  <c r="G857" i="9"/>
  <c r="G853" i="9"/>
  <c r="G849" i="9"/>
  <c r="G845" i="9"/>
  <c r="G841" i="9"/>
  <c r="G837" i="9"/>
  <c r="G833" i="9"/>
  <c r="G829" i="9"/>
  <c r="G825" i="9"/>
  <c r="G821" i="9"/>
  <c r="G817" i="9"/>
  <c r="G813" i="9"/>
  <c r="G809" i="9"/>
  <c r="G805" i="9"/>
  <c r="G801" i="9"/>
  <c r="G797" i="9"/>
  <c r="G793" i="9"/>
  <c r="G789" i="9"/>
  <c r="G785" i="9"/>
  <c r="G781" i="9"/>
  <c r="G777" i="9"/>
  <c r="G773" i="9"/>
  <c r="G769" i="9"/>
  <c r="G765" i="9"/>
  <c r="G761" i="9"/>
  <c r="G757" i="9"/>
  <c r="G753" i="9"/>
  <c r="G749" i="9"/>
  <c r="G745" i="9"/>
  <c r="G741" i="9"/>
  <c r="G737" i="9"/>
  <c r="G733" i="9"/>
  <c r="G729" i="9"/>
  <c r="G725" i="9"/>
  <c r="G721" i="9"/>
  <c r="G717" i="9"/>
  <c r="G713" i="9"/>
  <c r="G709" i="9"/>
  <c r="G705" i="9"/>
  <c r="G701" i="9"/>
  <c r="G697" i="9"/>
  <c r="G693" i="9"/>
  <c r="G689" i="9"/>
  <c r="G685" i="9"/>
  <c r="G681" i="9"/>
  <c r="G677" i="9"/>
  <c r="G673" i="9"/>
  <c r="G669" i="9"/>
  <c r="G665" i="9"/>
  <c r="G661" i="9"/>
  <c r="G657" i="9"/>
  <c r="G653" i="9"/>
  <c r="G929" i="9"/>
  <c r="G921" i="9"/>
  <c r="G913" i="9"/>
  <c r="G905" i="9"/>
  <c r="G897" i="9"/>
  <c r="G889" i="9"/>
  <c r="G881" i="9"/>
  <c r="G876" i="9"/>
  <c r="G872" i="9"/>
  <c r="G868" i="9"/>
  <c r="G864" i="9"/>
  <c r="G860" i="9"/>
  <c r="G856" i="9"/>
  <c r="G852" i="9"/>
  <c r="G848" i="9"/>
  <c r="G844" i="9"/>
  <c r="G840" i="9"/>
  <c r="G836" i="9"/>
  <c r="G832" i="9"/>
  <c r="G828" i="9"/>
  <c r="G824" i="9"/>
  <c r="G820" i="9"/>
  <c r="G816" i="9"/>
  <c r="G812" i="9"/>
  <c r="G808" i="9"/>
  <c r="G804" i="9"/>
  <c r="G800" i="9"/>
  <c r="G796" i="9"/>
  <c r="G792" i="9"/>
  <c r="G788" i="9"/>
  <c r="G784" i="9"/>
  <c r="G780" i="9"/>
  <c r="G776" i="9"/>
  <c r="G772" i="9"/>
  <c r="G768" i="9"/>
  <c r="G764" i="9"/>
  <c r="G760" i="9"/>
  <c r="G756" i="9"/>
  <c r="G752" i="9"/>
  <c r="G748" i="9"/>
  <c r="G744" i="9"/>
  <c r="G740" i="9"/>
  <c r="G736" i="9"/>
  <c r="G732" i="9"/>
  <c r="G728" i="9"/>
  <c r="G724" i="9"/>
  <c r="G720" i="9"/>
  <c r="G716" i="9"/>
  <c r="G712" i="9"/>
  <c r="G708" i="9"/>
  <c r="G704" i="9"/>
  <c r="G700" i="9"/>
  <c r="G696" i="9"/>
  <c r="G692" i="9"/>
  <c r="G688" i="9"/>
  <c r="G684" i="9"/>
  <c r="G680" i="9"/>
  <c r="G676" i="9"/>
  <c r="G672" i="9"/>
  <c r="G668" i="9"/>
  <c r="G664" i="9"/>
  <c r="G660" i="9"/>
  <c r="G656" i="9"/>
  <c r="G652" i="9"/>
  <c r="G648" i="9"/>
  <c r="G644" i="9"/>
  <c r="G640" i="9"/>
  <c r="G636" i="9"/>
  <c r="G632" i="9"/>
  <c r="G628" i="9"/>
  <c r="G624" i="9"/>
  <c r="G620" i="9"/>
  <c r="G616" i="9"/>
  <c r="G612" i="9"/>
  <c r="G608" i="9"/>
  <c r="G604" i="9"/>
  <c r="G600" i="9"/>
  <c r="G596" i="9"/>
  <c r="G592" i="9"/>
  <c r="G588" i="9"/>
  <c r="G584" i="9"/>
  <c r="G580" i="9"/>
  <c r="G576" i="9"/>
  <c r="G572" i="9"/>
  <c r="G568" i="9"/>
  <c r="G651" i="9"/>
  <c r="G643" i="9"/>
  <c r="G635" i="9"/>
  <c r="G627" i="9"/>
  <c r="G619" i="9"/>
  <c r="G611" i="9"/>
  <c r="G603" i="9"/>
  <c r="G595" i="9"/>
  <c r="G587" i="9"/>
  <c r="G579" i="9"/>
  <c r="G571" i="9"/>
  <c r="G564" i="9"/>
  <c r="G560" i="9"/>
  <c r="G556" i="9"/>
  <c r="G552" i="9"/>
  <c r="G548" i="9"/>
  <c r="G544" i="9"/>
  <c r="G540" i="9"/>
  <c r="G536" i="9"/>
  <c r="G532" i="9"/>
  <c r="G528" i="9"/>
  <c r="G524" i="9"/>
  <c r="G520" i="9"/>
  <c r="G516" i="9"/>
  <c r="G512" i="9"/>
  <c r="G508" i="9"/>
  <c r="G504" i="9"/>
  <c r="G500" i="9"/>
  <c r="G496" i="9"/>
  <c r="G492" i="9"/>
  <c r="G488" i="9"/>
  <c r="G484" i="9"/>
  <c r="G480" i="9"/>
  <c r="G476" i="9"/>
  <c r="G472" i="9"/>
  <c r="G468" i="9"/>
  <c r="G464" i="9"/>
  <c r="G460" i="9"/>
  <c r="G456" i="9"/>
  <c r="G452" i="9"/>
  <c r="G448" i="9"/>
  <c r="G444" i="9"/>
  <c r="G440" i="9"/>
  <c r="G436" i="9"/>
  <c r="G432" i="9"/>
  <c r="G428" i="9"/>
  <c r="G424" i="9"/>
  <c r="G420" i="9"/>
  <c r="G416" i="9"/>
  <c r="G412" i="9"/>
  <c r="G408" i="9"/>
  <c r="G404" i="9"/>
  <c r="G400" i="9"/>
  <c r="G396" i="9"/>
  <c r="G392" i="9"/>
  <c r="G388" i="9"/>
  <c r="G384" i="9"/>
  <c r="G380" i="9"/>
  <c r="G376" i="9"/>
  <c r="G372" i="9"/>
  <c r="G368" i="9"/>
  <c r="G364" i="9"/>
  <c r="G360" i="9"/>
  <c r="G356" i="9"/>
  <c r="G352" i="9"/>
  <c r="G348" i="9"/>
  <c r="G344" i="9"/>
  <c r="G340" i="9"/>
  <c r="G336" i="9"/>
  <c r="G332" i="9"/>
  <c r="G328" i="9"/>
  <c r="G324" i="9"/>
  <c r="G320" i="9"/>
  <c r="G316" i="9"/>
  <c r="G312" i="9"/>
  <c r="G308" i="9"/>
  <c r="G304" i="9"/>
  <c r="G300" i="9"/>
  <c r="G296" i="9"/>
  <c r="G292" i="9"/>
  <c r="G288" i="9"/>
  <c r="G284" i="9"/>
  <c r="G280" i="9"/>
  <c r="G276" i="9"/>
  <c r="G272" i="9"/>
  <c r="G649" i="9"/>
  <c r="G641" i="9"/>
  <c r="G633" i="9"/>
  <c r="G625" i="9"/>
  <c r="G617" i="9"/>
  <c r="G609" i="9"/>
  <c r="G601" i="9"/>
  <c r="G593" i="9"/>
  <c r="G585" i="9"/>
  <c r="G577" i="9"/>
  <c r="G569" i="9"/>
  <c r="G563" i="9"/>
  <c r="G559" i="9"/>
  <c r="G555" i="9"/>
  <c r="G551" i="9"/>
  <c r="G547" i="9"/>
  <c r="G543" i="9"/>
  <c r="G539" i="9"/>
  <c r="G535" i="9"/>
  <c r="G531" i="9"/>
  <c r="G527" i="9"/>
  <c r="G523" i="9"/>
  <c r="G519" i="9"/>
  <c r="G515" i="9"/>
  <c r="G511" i="9"/>
  <c r="G507" i="9"/>
  <c r="G503" i="9"/>
  <c r="G499" i="9"/>
  <c r="G495" i="9"/>
  <c r="G491" i="9"/>
  <c r="G487" i="9"/>
  <c r="G483" i="9"/>
  <c r="G479" i="9"/>
  <c r="G475" i="9"/>
  <c r="G471" i="9"/>
  <c r="G467" i="9"/>
  <c r="G463" i="9"/>
  <c r="G459" i="9"/>
  <c r="G455" i="9"/>
  <c r="G451" i="9"/>
  <c r="G447" i="9"/>
  <c r="G443" i="9"/>
  <c r="G439" i="9"/>
  <c r="G435" i="9"/>
  <c r="G431" i="9"/>
  <c r="G427" i="9"/>
  <c r="G423" i="9"/>
  <c r="G419" i="9"/>
  <c r="G415" i="9"/>
  <c r="G411" i="9"/>
  <c r="G407" i="9"/>
  <c r="G403" i="9"/>
  <c r="G399" i="9"/>
  <c r="G395" i="9"/>
  <c r="G391" i="9"/>
  <c r="G387" i="9"/>
  <c r="G383" i="9"/>
  <c r="G379" i="9"/>
  <c r="G375" i="9"/>
  <c r="G371" i="9"/>
  <c r="G367" i="9"/>
  <c r="G363" i="9"/>
  <c r="G359" i="9"/>
  <c r="G355" i="9"/>
  <c r="G351" i="9"/>
  <c r="G347" i="9"/>
  <c r="G343" i="9"/>
  <c r="G339" i="9"/>
  <c r="G335" i="9"/>
  <c r="G331" i="9"/>
  <c r="G327" i="9"/>
  <c r="G323" i="9"/>
  <c r="G319" i="9"/>
  <c r="G315" i="9"/>
  <c r="G311" i="9"/>
  <c r="G307" i="9"/>
  <c r="G303" i="9"/>
  <c r="G299" i="9"/>
  <c r="G295" i="9"/>
  <c r="G291" i="9"/>
  <c r="G287" i="9"/>
  <c r="G283" i="9"/>
  <c r="G279" i="9"/>
  <c r="G275" i="9"/>
  <c r="G271" i="9"/>
  <c r="G267" i="9"/>
  <c r="G263" i="9"/>
  <c r="G259" i="9"/>
  <c r="G255" i="9"/>
  <c r="G251" i="9"/>
  <c r="G247" i="9"/>
  <c r="G243" i="9"/>
  <c r="G239" i="9"/>
  <c r="G235" i="9"/>
  <c r="G231" i="9"/>
  <c r="G227" i="9"/>
  <c r="G223" i="9"/>
  <c r="G219" i="9"/>
  <c r="G215" i="9"/>
  <c r="G211" i="9"/>
  <c r="G207" i="9"/>
  <c r="G203" i="9"/>
  <c r="G199" i="9"/>
  <c r="G195" i="9"/>
  <c r="G191" i="9"/>
  <c r="G187" i="9"/>
  <c r="G183" i="9"/>
  <c r="G179" i="9"/>
  <c r="G175" i="9"/>
  <c r="G171" i="9"/>
  <c r="G167" i="9"/>
  <c r="G163" i="9"/>
  <c r="G647" i="9"/>
  <c r="G639" i="9"/>
  <c r="G631" i="9"/>
  <c r="G623" i="9"/>
  <c r="G615" i="9"/>
  <c r="G607" i="9"/>
  <c r="G599" i="9"/>
  <c r="G591" i="9"/>
  <c r="G583" i="9"/>
  <c r="G575" i="9"/>
  <c r="G567" i="9"/>
  <c r="G562" i="9"/>
  <c r="G558" i="9"/>
  <c r="G554" i="9"/>
  <c r="G550" i="9"/>
  <c r="G546" i="9"/>
  <c r="G542" i="9"/>
  <c r="G538" i="9"/>
  <c r="G534" i="9"/>
  <c r="G530" i="9"/>
  <c r="G526" i="9"/>
  <c r="G522" i="9"/>
  <c r="G518" i="9"/>
  <c r="G514" i="9"/>
  <c r="G510" i="9"/>
  <c r="G506" i="9"/>
  <c r="G502" i="9"/>
  <c r="G498" i="9"/>
  <c r="G494" i="9"/>
  <c r="G490" i="9"/>
  <c r="G486" i="9"/>
  <c r="G482" i="9"/>
  <c r="G478" i="9"/>
  <c r="G474" i="9"/>
  <c r="G470" i="9"/>
  <c r="G466" i="9"/>
  <c r="G462" i="9"/>
  <c r="G458" i="9"/>
  <c r="G454" i="9"/>
  <c r="G450" i="9"/>
  <c r="G446" i="9"/>
  <c r="G442" i="9"/>
  <c r="G438" i="9"/>
  <c r="G434" i="9"/>
  <c r="G430" i="9"/>
  <c r="G426" i="9"/>
  <c r="G422" i="9"/>
  <c r="G418" i="9"/>
  <c r="G414" i="9"/>
  <c r="G410" i="9"/>
  <c r="G406" i="9"/>
  <c r="G402" i="9"/>
  <c r="G398" i="9"/>
  <c r="G394" i="9"/>
  <c r="G390" i="9"/>
  <c r="G386" i="9"/>
  <c r="G382" i="9"/>
  <c r="G378" i="9"/>
  <c r="G374" i="9"/>
  <c r="G370" i="9"/>
  <c r="G366" i="9"/>
  <c r="G362" i="9"/>
  <c r="G358" i="9"/>
  <c r="G354" i="9"/>
  <c r="G350" i="9"/>
  <c r="G346" i="9"/>
  <c r="G342" i="9"/>
  <c r="G338" i="9"/>
  <c r="G334" i="9"/>
  <c r="G330" i="9"/>
  <c r="G326" i="9"/>
  <c r="G322" i="9"/>
  <c r="G318" i="9"/>
  <c r="G314" i="9"/>
  <c r="G310" i="9"/>
  <c r="G306" i="9"/>
  <c r="G302" i="9"/>
  <c r="G298" i="9"/>
  <c r="G294" i="9"/>
  <c r="G290" i="9"/>
  <c r="G286" i="9"/>
  <c r="G282" i="9"/>
  <c r="G278" i="9"/>
  <c r="G274" i="9"/>
  <c r="G270" i="9"/>
  <c r="G645" i="9"/>
  <c r="G637" i="9"/>
  <c r="G629" i="9"/>
  <c r="G621" i="9"/>
  <c r="G613" i="9"/>
  <c r="G605" i="9"/>
  <c r="G597" i="9"/>
  <c r="G589" i="9"/>
  <c r="G581" i="9"/>
  <c r="G573" i="9"/>
  <c r="G565" i="9"/>
  <c r="G561" i="9"/>
  <c r="G557" i="9"/>
  <c r="G553" i="9"/>
  <c r="G549" i="9"/>
  <c r="G545" i="9"/>
  <c r="G541" i="9"/>
  <c r="G537" i="9"/>
  <c r="G533" i="9"/>
  <c r="G529" i="9"/>
  <c r="G525" i="9"/>
  <c r="G521" i="9"/>
  <c r="G517" i="9"/>
  <c r="G513" i="9"/>
  <c r="G509" i="9"/>
  <c r="G505" i="9"/>
  <c r="G501" i="9"/>
  <c r="G497" i="9"/>
  <c r="G493" i="9"/>
  <c r="G489" i="9"/>
  <c r="G485" i="9"/>
  <c r="G481" i="9"/>
  <c r="G477" i="9"/>
  <c r="G473" i="9"/>
  <c r="G469" i="9"/>
  <c r="G465" i="9"/>
  <c r="G461" i="9"/>
  <c r="G457" i="9"/>
  <c r="G453" i="9"/>
  <c r="G449" i="9"/>
  <c r="G445" i="9"/>
  <c r="G441" i="9"/>
  <c r="G437" i="9"/>
  <c r="G433" i="9"/>
  <c r="G429" i="9"/>
  <c r="G425" i="9"/>
  <c r="G421" i="9"/>
  <c r="G417" i="9"/>
  <c r="G413" i="9"/>
  <c r="G409" i="9"/>
  <c r="G405" i="9"/>
  <c r="G401" i="9"/>
  <c r="G397" i="9"/>
  <c r="G393" i="9"/>
  <c r="G389" i="9"/>
  <c r="G385" i="9"/>
  <c r="G381" i="9"/>
  <c r="G377" i="9"/>
  <c r="G373" i="9"/>
  <c r="G369" i="9"/>
  <c r="G365" i="9"/>
  <c r="G361" i="9"/>
  <c r="G357" i="9"/>
  <c r="G353" i="9"/>
  <c r="G349" i="9"/>
  <c r="G345" i="9"/>
  <c r="G341" i="9"/>
  <c r="G337" i="9"/>
  <c r="G333" i="9"/>
  <c r="G329" i="9"/>
  <c r="G325" i="9"/>
  <c r="G321" i="9"/>
  <c r="G317" i="9"/>
  <c r="G313" i="9"/>
  <c r="G309" i="9"/>
  <c r="G305" i="9"/>
  <c r="G301" i="9"/>
  <c r="G297" i="9"/>
  <c r="G293" i="9"/>
  <c r="G289" i="9"/>
  <c r="G285" i="9"/>
  <c r="G281" i="9"/>
  <c r="G277" i="9"/>
  <c r="G273" i="9"/>
  <c r="G269" i="9"/>
  <c r="G265" i="9"/>
  <c r="G261" i="9"/>
  <c r="G257" i="9"/>
  <c r="G253" i="9"/>
  <c r="G249" i="9"/>
  <c r="G245" i="9"/>
  <c r="G241" i="9"/>
  <c r="G237" i="9"/>
  <c r="G233" i="9"/>
  <c r="G229" i="9"/>
  <c r="G225" i="9"/>
  <c r="G221" i="9"/>
  <c r="G217" i="9"/>
  <c r="G213" i="9"/>
  <c r="G209" i="9"/>
  <c r="G205" i="9"/>
  <c r="G201" i="9"/>
  <c r="G197" i="9"/>
  <c r="G193" i="9"/>
  <c r="G189" i="9"/>
  <c r="G185" i="9"/>
  <c r="G181" i="9"/>
  <c r="G177" i="9"/>
  <c r="G173" i="9"/>
  <c r="G169" i="9"/>
  <c r="G165" i="9"/>
  <c r="G161" i="9"/>
  <c r="G268" i="9"/>
  <c r="G260" i="9"/>
  <c r="G252" i="9"/>
  <c r="G244" i="9"/>
  <c r="G236" i="9"/>
  <c r="G228" i="9"/>
  <c r="G220" i="9"/>
  <c r="G212" i="9"/>
  <c r="G204" i="9"/>
  <c r="G196" i="9"/>
  <c r="G188" i="9"/>
  <c r="G180" i="9"/>
  <c r="G172" i="9"/>
  <c r="G164" i="9"/>
  <c r="G158" i="9"/>
  <c r="G154" i="9"/>
  <c r="G150" i="9"/>
  <c r="G146" i="9"/>
  <c r="G142" i="9"/>
  <c r="G138" i="9"/>
  <c r="G134" i="9"/>
  <c r="G130" i="9"/>
  <c r="G126" i="9"/>
  <c r="G122" i="9"/>
  <c r="G118" i="9"/>
  <c r="G114" i="9"/>
  <c r="G102" i="9"/>
  <c r="G68" i="9"/>
  <c r="G23" i="9"/>
  <c r="G85" i="9"/>
  <c r="G48" i="9"/>
  <c r="G61" i="9"/>
  <c r="G79" i="9"/>
  <c r="G56" i="9"/>
  <c r="G81" i="9"/>
  <c r="G65" i="9"/>
  <c r="G266" i="9"/>
  <c r="G258" i="9"/>
  <c r="G250" i="9"/>
  <c r="G242" i="9"/>
  <c r="G234" i="9"/>
  <c r="G226" i="9"/>
  <c r="G218" i="9"/>
  <c r="G210" i="9"/>
  <c r="G202" i="9"/>
  <c r="G194" i="9"/>
  <c r="G186" i="9"/>
  <c r="G178" i="9"/>
  <c r="G170" i="9"/>
  <c r="G162" i="9"/>
  <c r="G157" i="9"/>
  <c r="G153" i="9"/>
  <c r="G149" i="9"/>
  <c r="G145" i="9"/>
  <c r="G141" i="9"/>
  <c r="G137" i="9"/>
  <c r="G133" i="9"/>
  <c r="G129" i="9"/>
  <c r="G125" i="9"/>
  <c r="G121" i="9"/>
  <c r="G117" i="9"/>
  <c r="G113" i="9"/>
  <c r="G109" i="9"/>
  <c r="G105" i="9"/>
  <c r="G52" i="9"/>
  <c r="G71" i="9"/>
  <c r="G69" i="9"/>
  <c r="G58" i="9"/>
  <c r="G57" i="9"/>
  <c r="G63" i="9"/>
  <c r="G96" i="9"/>
  <c r="G32" i="9"/>
  <c r="G51" i="9"/>
  <c r="G29" i="9"/>
  <c r="G38" i="9"/>
  <c r="G21" i="9"/>
  <c r="G31" i="9"/>
  <c r="G41" i="9"/>
  <c r="G40" i="9"/>
  <c r="G59" i="9"/>
  <c r="G45" i="9"/>
  <c r="G46" i="9"/>
  <c r="G33" i="9"/>
  <c r="G53" i="9"/>
  <c r="G116" i="9"/>
  <c r="G104" i="9"/>
  <c r="G37" i="9"/>
  <c r="G89" i="9"/>
  <c r="G99" i="9"/>
  <c r="G35" i="9"/>
  <c r="G22" i="9"/>
  <c r="G98" i="9"/>
  <c r="G24" i="9"/>
  <c r="G94" i="9"/>
  <c r="G60" i="9"/>
  <c r="G264" i="9"/>
  <c r="G256" i="9"/>
  <c r="G248" i="9"/>
  <c r="G240" i="9"/>
  <c r="G232" i="9"/>
  <c r="G224" i="9"/>
  <c r="G216" i="9"/>
  <c r="G208" i="9"/>
  <c r="G200" i="9"/>
  <c r="G192" i="9"/>
  <c r="G184" i="9"/>
  <c r="G176" i="9"/>
  <c r="G168" i="9"/>
  <c r="G160" i="9"/>
  <c r="G156" i="9"/>
  <c r="G152" i="9"/>
  <c r="G148" i="9"/>
  <c r="G144" i="9"/>
  <c r="G140" i="9"/>
  <c r="G136" i="9"/>
  <c r="G132" i="9"/>
  <c r="G128" i="9"/>
  <c r="G124" i="9"/>
  <c r="G120" i="9"/>
  <c r="G112" i="9"/>
  <c r="G108" i="9"/>
  <c r="G100" i="9"/>
  <c r="G36" i="9"/>
  <c r="G55" i="9"/>
  <c r="G42" i="9"/>
  <c r="G25" i="9"/>
  <c r="G80" i="9"/>
  <c r="G86" i="9"/>
  <c r="G92" i="9"/>
  <c r="G88" i="9"/>
  <c r="G43" i="9"/>
  <c r="G30" i="9"/>
  <c r="G66" i="9"/>
  <c r="G262" i="9"/>
  <c r="G254" i="9"/>
  <c r="G246" i="9"/>
  <c r="G238" i="9"/>
  <c r="G230" i="9"/>
  <c r="G222" i="9"/>
  <c r="G214" i="9"/>
  <c r="G206" i="9"/>
  <c r="G198" i="9"/>
  <c r="G190" i="9"/>
  <c r="G182" i="9"/>
  <c r="G174" i="9"/>
  <c r="G166" i="9"/>
  <c r="G159" i="9"/>
  <c r="G155" i="9"/>
  <c r="G151" i="9"/>
  <c r="G147" i="9"/>
  <c r="G143" i="9"/>
  <c r="G139" i="9"/>
  <c r="G135" i="9"/>
  <c r="G131" i="9"/>
  <c r="G127" i="9"/>
  <c r="G123" i="9"/>
  <c r="G119" i="9"/>
  <c r="G115" i="9"/>
  <c r="G111" i="9"/>
  <c r="G107" i="9"/>
  <c r="G103" i="9"/>
  <c r="G84" i="9"/>
  <c r="G39" i="9"/>
  <c r="G90" i="9"/>
  <c r="G26" i="9"/>
  <c r="G76" i="9"/>
  <c r="G82" i="9"/>
  <c r="G64" i="9"/>
  <c r="G83" i="9"/>
  <c r="G97" i="9"/>
  <c r="G70" i="9"/>
  <c r="G77" i="9"/>
  <c r="G44" i="9"/>
  <c r="G50" i="9"/>
  <c r="G72" i="9"/>
  <c r="G91" i="9"/>
  <c r="G27" i="9"/>
  <c r="G78" i="9"/>
  <c r="G93" i="9"/>
  <c r="G95" i="9"/>
  <c r="G34" i="9"/>
  <c r="G110" i="9"/>
  <c r="G106" i="9"/>
  <c r="G87" i="9"/>
  <c r="G74" i="9"/>
  <c r="G28" i="9"/>
  <c r="G101" i="9"/>
  <c r="G67" i="9"/>
  <c r="G54" i="9"/>
  <c r="G49" i="9"/>
  <c r="G73" i="9"/>
  <c r="G75" i="9"/>
  <c r="G62" i="9"/>
  <c r="G47" i="9"/>
  <c r="F73" i="9"/>
  <c r="F423" i="9"/>
  <c r="F782" i="9"/>
  <c r="F215" i="9"/>
  <c r="F231" i="9"/>
  <c r="F284" i="9"/>
  <c r="F475" i="9"/>
  <c r="F465" i="9"/>
  <c r="F124" i="9"/>
  <c r="F347" i="9"/>
  <c r="F159" i="9"/>
  <c r="F667" i="9"/>
  <c r="F35" i="9"/>
  <c r="F329" i="9"/>
  <c r="F85" i="9"/>
  <c r="F710" i="9"/>
  <c r="F273" i="9"/>
  <c r="F137" i="9"/>
  <c r="F204" i="9"/>
  <c r="F202" i="9"/>
  <c r="F488" i="9"/>
  <c r="F60" i="9"/>
  <c r="F82" i="9"/>
  <c r="F411" i="9"/>
  <c r="F579" i="9"/>
  <c r="F98" i="9"/>
  <c r="F109" i="9"/>
  <c r="F193" i="9"/>
  <c r="F257" i="9"/>
  <c r="F327" i="9"/>
  <c r="F487" i="9"/>
  <c r="F40" i="9"/>
  <c r="F42" i="9"/>
  <c r="F167" i="9"/>
  <c r="F89" i="9"/>
  <c r="F477" i="9"/>
  <c r="F156" i="9"/>
  <c r="F252" i="9"/>
  <c r="F376" i="9"/>
  <c r="F330" i="9"/>
  <c r="F770" i="9"/>
  <c r="F406" i="9"/>
  <c r="F59" i="9"/>
  <c r="F315" i="9"/>
  <c r="F443" i="9"/>
  <c r="F643" i="9"/>
  <c r="F457" i="9"/>
  <c r="F127" i="9"/>
  <c r="F223" i="9"/>
  <c r="F265" i="9"/>
  <c r="F359" i="9"/>
  <c r="F603" i="9"/>
  <c r="F401" i="9"/>
  <c r="F107" i="9"/>
  <c r="F199" i="9"/>
  <c r="F83" i="9"/>
  <c r="F766" i="9"/>
  <c r="F188" i="9"/>
  <c r="F268" i="9"/>
  <c r="F792" i="9"/>
  <c r="F804" i="9"/>
  <c r="F424" i="9"/>
  <c r="F658" i="9"/>
  <c r="F93" i="9"/>
  <c r="F68" i="9"/>
  <c r="F379" i="9"/>
  <c r="F515" i="9"/>
  <c r="F945" i="9"/>
  <c r="F67" i="9"/>
  <c r="F177" i="9"/>
  <c r="F241" i="9"/>
  <c r="F295" i="9"/>
  <c r="F455" i="9"/>
  <c r="F726" i="9"/>
  <c r="F91" i="9"/>
  <c r="F153" i="9"/>
  <c r="F90" i="9"/>
  <c r="F445" i="9"/>
  <c r="F140" i="9"/>
  <c r="F220" i="9"/>
  <c r="F332" i="9"/>
  <c r="F266" i="9"/>
  <c r="F393" i="9"/>
  <c r="F616" i="9"/>
  <c r="F24" i="9"/>
  <c r="F69" i="9"/>
  <c r="F143" i="9"/>
  <c r="F209" i="9"/>
  <c r="F249" i="9"/>
  <c r="F281" i="9"/>
  <c r="F391" i="9"/>
  <c r="F539" i="9"/>
  <c r="F77" i="9"/>
  <c r="F47" i="9"/>
  <c r="F121" i="9"/>
  <c r="F183" i="9"/>
  <c r="F27" i="9"/>
  <c r="F413" i="9"/>
  <c r="F108" i="9"/>
  <c r="F172" i="9"/>
  <c r="F236" i="9"/>
  <c r="F300" i="9"/>
  <c r="F138" i="9"/>
  <c r="F394" i="9"/>
  <c r="F615" i="9"/>
  <c r="F552" i="9"/>
  <c r="F1210" i="9"/>
  <c r="F1194" i="9"/>
  <c r="F1178" i="9"/>
  <c r="F1162" i="9"/>
  <c r="F1146" i="9"/>
  <c r="F1130" i="9"/>
  <c r="F1114" i="9"/>
  <c r="F1098" i="9"/>
  <c r="F1082" i="9"/>
  <c r="F1066" i="9"/>
  <c r="F1050" i="9"/>
  <c r="F1205" i="9"/>
  <c r="F1189" i="9"/>
  <c r="F1173" i="9"/>
  <c r="F1157" i="9"/>
  <c r="F1141" i="9"/>
  <c r="F1125" i="9"/>
  <c r="F1109" i="9"/>
  <c r="F1093" i="9"/>
  <c r="F1077" i="9"/>
  <c r="F1061" i="9"/>
  <c r="F1043" i="9"/>
  <c r="F1027" i="9"/>
  <c r="F1011" i="9"/>
  <c r="F995" i="9"/>
  <c r="F979" i="9"/>
  <c r="F963" i="9"/>
  <c r="F947" i="9"/>
  <c r="F931" i="9"/>
  <c r="F915" i="9"/>
  <c r="F899" i="9"/>
  <c r="F883" i="9"/>
  <c r="F1203" i="9"/>
  <c r="F1171" i="9"/>
  <c r="F1139" i="9"/>
  <c r="F1107" i="9"/>
  <c r="F1075" i="9"/>
  <c r="F1048" i="9"/>
  <c r="F1199" i="9"/>
  <c r="F1167" i="9"/>
  <c r="F1135" i="9"/>
  <c r="F1103" i="9"/>
  <c r="F1071" i="9"/>
  <c r="F1217" i="9"/>
  <c r="F1185" i="9"/>
  <c r="F1153" i="9"/>
  <c r="F1121" i="9"/>
  <c r="F1089" i="9"/>
  <c r="F1057" i="9"/>
  <c r="F1034" i="9"/>
  <c r="F1018" i="9"/>
  <c r="F1002" i="9"/>
  <c r="F986" i="9"/>
  <c r="F970" i="9"/>
  <c r="F954" i="9"/>
  <c r="F1016" i="9"/>
  <c r="F984" i="9"/>
  <c r="F952" i="9"/>
  <c r="F920" i="9"/>
  <c r="F888" i="9"/>
  <c r="F869" i="9"/>
  <c r="F853" i="9"/>
  <c r="F837" i="9"/>
  <c r="F1188" i="9"/>
  <c r="F1156" i="9"/>
  <c r="F1124" i="9"/>
  <c r="F1092" i="9"/>
  <c r="F1060" i="9"/>
  <c r="F1020" i="9"/>
  <c r="F988" i="9"/>
  <c r="F956" i="9"/>
  <c r="F924" i="9"/>
  <c r="F892" i="9"/>
  <c r="F867" i="9"/>
  <c r="F851" i="9"/>
  <c r="F835" i="9"/>
  <c r="F942" i="9"/>
  <c r="F926" i="9"/>
  <c r="F910" i="9"/>
  <c r="F894" i="9"/>
  <c r="F1218" i="9"/>
  <c r="F1202" i="9"/>
  <c r="F1186" i="9"/>
  <c r="F1170" i="9"/>
  <c r="F1154" i="9"/>
  <c r="F1138" i="9"/>
  <c r="F1122" i="9"/>
  <c r="F1106" i="9"/>
  <c r="F1090" i="9"/>
  <c r="F1074" i="9"/>
  <c r="F1058" i="9"/>
  <c r="F1213" i="9"/>
  <c r="F1197" i="9"/>
  <c r="F1181" i="9"/>
  <c r="F1165" i="9"/>
  <c r="F1149" i="9"/>
  <c r="F1133" i="9"/>
  <c r="F1117" i="9"/>
  <c r="F1101" i="9"/>
  <c r="F1085" i="9"/>
  <c r="F1069" i="9"/>
  <c r="F1053" i="9"/>
  <c r="F1035" i="9"/>
  <c r="F1019" i="9"/>
  <c r="F1003" i="9"/>
  <c r="F987" i="9"/>
  <c r="F971" i="9"/>
  <c r="F955" i="9"/>
  <c r="F939" i="9"/>
  <c r="F923" i="9"/>
  <c r="F907" i="9"/>
  <c r="F891" i="9"/>
  <c r="F1219" i="9"/>
  <c r="F1187" i="9"/>
  <c r="F1155" i="9"/>
  <c r="F1123" i="9"/>
  <c r="F1091" i="9"/>
  <c r="F1059" i="9"/>
  <c r="F1215" i="9"/>
  <c r="F1183" i="9"/>
  <c r="F1151" i="9"/>
  <c r="F1119" i="9"/>
  <c r="F1087" i="9"/>
  <c r="F1055" i="9"/>
  <c r="F1201" i="9"/>
  <c r="F1169" i="9"/>
  <c r="F1137" i="9"/>
  <c r="F1105" i="9"/>
  <c r="F1073" i="9"/>
  <c r="F1042" i="9"/>
  <c r="F1026" i="9"/>
  <c r="F1010" i="9"/>
  <c r="F994" i="9"/>
  <c r="F978" i="9"/>
  <c r="F962" i="9"/>
  <c r="F1032" i="9"/>
  <c r="F1000" i="9"/>
  <c r="F968" i="9"/>
  <c r="F936" i="9"/>
  <c r="F904" i="9"/>
  <c r="F877" i="9"/>
  <c r="F861" i="9"/>
  <c r="F845" i="9"/>
  <c r="F1204" i="9"/>
  <c r="F1172" i="9"/>
  <c r="F1140" i="9"/>
  <c r="F1108" i="9"/>
  <c r="F1076" i="9"/>
  <c r="F1036" i="9"/>
  <c r="F1004" i="9"/>
  <c r="F972" i="9"/>
  <c r="F940" i="9"/>
  <c r="F908" i="9"/>
  <c r="F875" i="9"/>
  <c r="F859" i="9"/>
  <c r="F843" i="9"/>
  <c r="F950" i="9"/>
  <c r="F934" i="9"/>
  <c r="F918" i="9"/>
  <c r="F902" i="9"/>
  <c r="F886" i="9"/>
  <c r="F874" i="9"/>
  <c r="F866" i="9"/>
  <c r="F858" i="9"/>
  <c r="F850" i="9"/>
  <c r="F1214" i="9"/>
  <c r="F1198" i="9"/>
  <c r="F1182" i="9"/>
  <c r="F1166" i="9"/>
  <c r="F1150" i="9"/>
  <c r="F1134" i="9"/>
  <c r="F1118" i="9"/>
  <c r="F1102" i="9"/>
  <c r="F1086" i="9"/>
  <c r="F1070" i="9"/>
  <c r="F1054" i="9"/>
  <c r="F1208" i="9"/>
  <c r="F1192" i="9"/>
  <c r="F1176" i="9"/>
  <c r="F1160" i="9"/>
  <c r="F1144" i="9"/>
  <c r="F1128" i="9"/>
  <c r="F1112" i="9"/>
  <c r="F1096" i="9"/>
  <c r="F1080" i="9"/>
  <c r="F1064" i="9"/>
  <c r="F1047" i="9"/>
  <c r="F1031" i="9"/>
  <c r="F1015" i="9"/>
  <c r="F999" i="9"/>
  <c r="F983" i="9"/>
  <c r="F967" i="9"/>
  <c r="F951" i="9"/>
  <c r="F935" i="9"/>
  <c r="F919" i="9"/>
  <c r="F903" i="9"/>
  <c r="F887" i="9"/>
  <c r="F1211" i="9"/>
  <c r="F1179" i="9"/>
  <c r="F1147" i="9"/>
  <c r="F1115" i="9"/>
  <c r="F1083" i="9"/>
  <c r="F1051" i="9"/>
  <c r="F1207" i="9"/>
  <c r="F1175" i="9"/>
  <c r="F1143" i="9"/>
  <c r="F1111" i="9"/>
  <c r="F1079" i="9"/>
  <c r="F1046" i="9"/>
  <c r="F1193" i="9"/>
  <c r="F1161" i="9"/>
  <c r="F1129" i="9"/>
  <c r="F1097" i="9"/>
  <c r="F1065" i="9"/>
  <c r="F1037" i="9"/>
  <c r="F1021" i="9"/>
  <c r="F1005" i="9"/>
  <c r="F989" i="9"/>
  <c r="F973" i="9"/>
  <c r="F957" i="9"/>
  <c r="F1024" i="9"/>
  <c r="F992" i="9"/>
  <c r="F960" i="9"/>
  <c r="F928" i="9"/>
  <c r="F896" i="9"/>
  <c r="F873" i="9"/>
  <c r="F857" i="9"/>
  <c r="F841" i="9"/>
  <c r="F1196" i="9"/>
  <c r="F1164" i="9"/>
  <c r="F1132" i="9"/>
  <c r="F1100" i="9"/>
  <c r="F1068" i="9"/>
  <c r="F1028" i="9"/>
  <c r="F996" i="9"/>
  <c r="F964" i="9"/>
  <c r="F932" i="9"/>
  <c r="F900" i="9"/>
  <c r="F871" i="9"/>
  <c r="F855" i="9"/>
  <c r="F839" i="9"/>
  <c r="F946" i="9"/>
  <c r="F930" i="9"/>
  <c r="F914" i="9"/>
  <c r="F898" i="9"/>
  <c r="F882" i="9"/>
  <c r="F872" i="9"/>
  <c r="F864" i="9"/>
  <c r="F856" i="9"/>
  <c r="F848" i="9"/>
  <c r="F1174" i="9"/>
  <c r="F1110" i="9"/>
  <c r="F1216" i="9"/>
  <c r="F1152" i="9"/>
  <c r="F1088" i="9"/>
  <c r="F1023" i="9"/>
  <c r="F959" i="9"/>
  <c r="F895" i="9"/>
  <c r="F1131" i="9"/>
  <c r="F1191" i="9"/>
  <c r="F1063" i="9"/>
  <c r="F1113" i="9"/>
  <c r="F1013" i="9"/>
  <c r="F1040" i="9"/>
  <c r="F912" i="9"/>
  <c r="F1212" i="9"/>
  <c r="F1084" i="9"/>
  <c r="F948" i="9"/>
  <c r="F847" i="9"/>
  <c r="F906" i="9"/>
  <c r="F870" i="9"/>
  <c r="F854" i="9"/>
  <c r="F842" i="9"/>
  <c r="F834" i="9"/>
  <c r="F831" i="9"/>
  <c r="F815" i="9"/>
  <c r="F799" i="9"/>
  <c r="F783" i="9"/>
  <c r="F767" i="9"/>
  <c r="F751" i="9"/>
  <c r="F735" i="9"/>
  <c r="F719" i="9"/>
  <c r="F703" i="9"/>
  <c r="F687" i="9"/>
  <c r="F1014" i="9"/>
  <c r="F982" i="9"/>
  <c r="F833" i="9"/>
  <c r="F817" i="9"/>
  <c r="F801" i="9"/>
  <c r="F785" i="9"/>
  <c r="F769" i="9"/>
  <c r="F753" i="9"/>
  <c r="F737" i="9"/>
  <c r="F721" i="9"/>
  <c r="F1001" i="9"/>
  <c r="F933" i="9"/>
  <c r="F901" i="9"/>
  <c r="F706" i="9"/>
  <c r="F690" i="9"/>
  <c r="F673" i="9"/>
  <c r="F657" i="9"/>
  <c r="F641" i="9"/>
  <c r="F625" i="9"/>
  <c r="F609" i="9"/>
  <c r="F593" i="9"/>
  <c r="F577" i="9"/>
  <c r="F561" i="9"/>
  <c r="F545" i="9"/>
  <c r="F529" i="9"/>
  <c r="F513" i="9"/>
  <c r="F1025" i="9"/>
  <c r="F704" i="9"/>
  <c r="F678" i="9"/>
  <c r="F662" i="9"/>
  <c r="F646" i="9"/>
  <c r="F630" i="9"/>
  <c r="F614" i="9"/>
  <c r="F598" i="9"/>
  <c r="F582" i="9"/>
  <c r="F566" i="9"/>
  <c r="F550" i="9"/>
  <c r="F534" i="9"/>
  <c r="F518" i="9"/>
  <c r="F502" i="9"/>
  <c r="F486" i="9"/>
  <c r="F470" i="9"/>
  <c r="F454" i="9"/>
  <c r="F438" i="9"/>
  <c r="F422" i="9"/>
  <c r="F1206" i="9"/>
  <c r="F1142" i="9"/>
  <c r="F1078" i="9"/>
  <c r="F1184" i="9"/>
  <c r="F1120" i="9"/>
  <c r="F1056" i="9"/>
  <c r="F991" i="9"/>
  <c r="F927" i="9"/>
  <c r="F1195" i="9"/>
  <c r="F1067" i="9"/>
  <c r="F1127" i="9"/>
  <c r="F1177" i="9"/>
  <c r="F1049" i="9"/>
  <c r="F981" i="9"/>
  <c r="F976" i="9"/>
  <c r="F865" i="9"/>
  <c r="F1148" i="9"/>
  <c r="F1012" i="9"/>
  <c r="F884" i="9"/>
  <c r="F938" i="9"/>
  <c r="F878" i="9"/>
  <c r="F862" i="9"/>
  <c r="F846" i="9"/>
  <c r="F838" i="9"/>
  <c r="F826" i="9"/>
  <c r="F823" i="9"/>
  <c r="F807" i="9"/>
  <c r="F791" i="9"/>
  <c r="F775" i="9"/>
  <c r="F759" i="9"/>
  <c r="F743" i="9"/>
  <c r="F727" i="9"/>
  <c r="F711" i="9"/>
  <c r="F695" i="9"/>
  <c r="F1030" i="9"/>
  <c r="F998" i="9"/>
  <c r="F966" i="9"/>
  <c r="F825" i="9"/>
  <c r="F809" i="9"/>
  <c r="F793" i="9"/>
  <c r="F777" i="9"/>
  <c r="F761" i="9"/>
  <c r="F745" i="9"/>
  <c r="F729" i="9"/>
  <c r="F713" i="9"/>
  <c r="F949" i="9"/>
  <c r="F917" i="9"/>
  <c r="F885" i="9"/>
  <c r="F698" i="9"/>
  <c r="F681" i="9"/>
  <c r="F665" i="9"/>
  <c r="F649" i="9"/>
  <c r="F633" i="9"/>
  <c r="F617" i="9"/>
  <c r="F601" i="9"/>
  <c r="F585" i="9"/>
  <c r="F569" i="9"/>
  <c r="F553" i="9"/>
  <c r="F537" i="9"/>
  <c r="F521" i="9"/>
  <c r="F505" i="9"/>
  <c r="F961" i="9"/>
  <c r="F688" i="9"/>
  <c r="F670" i="9"/>
  <c r="F654" i="9"/>
  <c r="F638" i="9"/>
  <c r="F622" i="9"/>
  <c r="F606" i="9"/>
  <c r="F590" i="9"/>
  <c r="F574" i="9"/>
  <c r="F558" i="9"/>
  <c r="F542" i="9"/>
  <c r="F526" i="9"/>
  <c r="F510" i="9"/>
  <c r="F494" i="9"/>
  <c r="F478" i="9"/>
  <c r="F462" i="9"/>
  <c r="F446" i="9"/>
  <c r="F430" i="9"/>
  <c r="F414" i="9"/>
  <c r="F1041" i="9"/>
  <c r="F824" i="9"/>
  <c r="F684" i="9"/>
  <c r="F668" i="9"/>
  <c r="F652" i="9"/>
  <c r="F636" i="9"/>
  <c r="F1190" i="9"/>
  <c r="F1126" i="9"/>
  <c r="F1062" i="9"/>
  <c r="F1168" i="9"/>
  <c r="F1104" i="9"/>
  <c r="F1039" i="9"/>
  <c r="F975" i="9"/>
  <c r="F911" i="9"/>
  <c r="F1163" i="9"/>
  <c r="F1044" i="9"/>
  <c r="F1095" i="9"/>
  <c r="F1145" i="9"/>
  <c r="F1029" i="9"/>
  <c r="F965" i="9"/>
  <c r="F944" i="9"/>
  <c r="F849" i="9"/>
  <c r="F1116" i="9"/>
  <c r="F980" i="9"/>
  <c r="F863" i="9"/>
  <c r="F922" i="9"/>
  <c r="F876" i="9"/>
  <c r="F860" i="9"/>
  <c r="F844" i="9"/>
  <c r="F836" i="9"/>
  <c r="F822" i="9"/>
  <c r="F819" i="9"/>
  <c r="F803" i="9"/>
  <c r="F787" i="9"/>
  <c r="F771" i="9"/>
  <c r="F755" i="9"/>
  <c r="F739" i="9"/>
  <c r="F723" i="9"/>
  <c r="F707" i="9"/>
  <c r="F691" i="9"/>
  <c r="F1022" i="9"/>
  <c r="F990" i="9"/>
  <c r="F958" i="9"/>
  <c r="F821" i="9"/>
  <c r="F805" i="9"/>
  <c r="F789" i="9"/>
  <c r="F773" i="9"/>
  <c r="F757" i="9"/>
  <c r="F741" i="9"/>
  <c r="F725" i="9"/>
  <c r="F1033" i="9"/>
  <c r="F941" i="9"/>
  <c r="F909" i="9"/>
  <c r="F709" i="9"/>
  <c r="F693" i="9"/>
  <c r="F677" i="9"/>
  <c r="F661" i="9"/>
  <c r="F645" i="9"/>
  <c r="F629" i="9"/>
  <c r="F613" i="9"/>
  <c r="F597" i="9"/>
  <c r="F581" i="9"/>
  <c r="F565" i="9"/>
  <c r="F549" i="9"/>
  <c r="F533" i="9"/>
  <c r="F517" i="9"/>
  <c r="F501" i="9"/>
  <c r="F828" i="9"/>
  <c r="F682" i="9"/>
  <c r="F666" i="9"/>
  <c r="F650" i="9"/>
  <c r="F634" i="9"/>
  <c r="F618" i="9"/>
  <c r="F602" i="9"/>
  <c r="F586" i="9"/>
  <c r="F570" i="9"/>
  <c r="F554" i="9"/>
  <c r="F538" i="9"/>
  <c r="F522" i="9"/>
  <c r="F506" i="9"/>
  <c r="F490" i="9"/>
  <c r="F474" i="9"/>
  <c r="F458" i="9"/>
  <c r="F442" i="9"/>
  <c r="F426" i="9"/>
  <c r="F410" i="9"/>
  <c r="F1009" i="9"/>
  <c r="F708" i="9"/>
  <c r="F680" i="9"/>
  <c r="F664" i="9"/>
  <c r="F648" i="9"/>
  <c r="F1200" i="9"/>
  <c r="F943" i="9"/>
  <c r="F1209" i="9"/>
  <c r="F880" i="9"/>
  <c r="F1045" i="9"/>
  <c r="F840" i="9"/>
  <c r="F795" i="9"/>
  <c r="F731" i="9"/>
  <c r="F1006" i="9"/>
  <c r="F797" i="9"/>
  <c r="F733" i="9"/>
  <c r="F893" i="9"/>
  <c r="F653" i="9"/>
  <c r="F589" i="9"/>
  <c r="F525" i="9"/>
  <c r="F674" i="9"/>
  <c r="F610" i="9"/>
  <c r="F546" i="9"/>
  <c r="F482" i="9"/>
  <c r="F418" i="9"/>
  <c r="F832" i="9"/>
  <c r="F672" i="9"/>
  <c r="F640" i="9"/>
  <c r="F620" i="9"/>
  <c r="F604" i="9"/>
  <c r="F588" i="9"/>
  <c r="F572" i="9"/>
  <c r="F556" i="9"/>
  <c r="F540" i="9"/>
  <c r="F524" i="9"/>
  <c r="F508" i="9"/>
  <c r="F492" i="9"/>
  <c r="F476" i="9"/>
  <c r="F460" i="9"/>
  <c r="F444" i="9"/>
  <c r="F428" i="9"/>
  <c r="F412" i="9"/>
  <c r="F985" i="9"/>
  <c r="F810" i="9"/>
  <c r="F778" i="9"/>
  <c r="F746" i="9"/>
  <c r="F714" i="9"/>
  <c r="F655" i="9"/>
  <c r="F623" i="9"/>
  <c r="F591" i="9"/>
  <c r="F559" i="9"/>
  <c r="F527" i="9"/>
  <c r="F397" i="9"/>
  <c r="F381" i="9"/>
  <c r="F365" i="9"/>
  <c r="F349" i="9"/>
  <c r="F333" i="9"/>
  <c r="F317" i="9"/>
  <c r="F301" i="9"/>
  <c r="F953" i="9"/>
  <c r="F812" i="9"/>
  <c r="F780" i="9"/>
  <c r="F748" i="9"/>
  <c r="F716" i="9"/>
  <c r="F398" i="9"/>
  <c r="F382" i="9"/>
  <c r="F366" i="9"/>
  <c r="F350" i="9"/>
  <c r="F334" i="9"/>
  <c r="F318" i="9"/>
  <c r="F302" i="9"/>
  <c r="F286" i="9"/>
  <c r="F270" i="9"/>
  <c r="F254" i="9"/>
  <c r="F238" i="9"/>
  <c r="F222" i="9"/>
  <c r="F206" i="9"/>
  <c r="F190" i="9"/>
  <c r="F174" i="9"/>
  <c r="F158" i="9"/>
  <c r="F142" i="9"/>
  <c r="F126" i="9"/>
  <c r="F110" i="9"/>
  <c r="F937" i="9"/>
  <c r="F800" i="9"/>
  <c r="F768" i="9"/>
  <c r="F736" i="9"/>
  <c r="F396" i="9"/>
  <c r="F380" i="9"/>
  <c r="F364" i="9"/>
  <c r="F1158" i="9"/>
  <c r="F1072" i="9"/>
  <c r="F1099" i="9"/>
  <c r="F997" i="9"/>
  <c r="F1052" i="9"/>
  <c r="F868" i="9"/>
  <c r="F827" i="9"/>
  <c r="F763" i="9"/>
  <c r="F699" i="9"/>
  <c r="F829" i="9"/>
  <c r="F765" i="9"/>
  <c r="F969" i="9"/>
  <c r="F685" i="9"/>
  <c r="F621" i="9"/>
  <c r="F557" i="9"/>
  <c r="F993" i="9"/>
  <c r="F642" i="9"/>
  <c r="F578" i="9"/>
  <c r="F514" i="9"/>
  <c r="F450" i="9"/>
  <c r="F402" i="9"/>
  <c r="F692" i="9"/>
  <c r="F656" i="9"/>
  <c r="F628" i="9"/>
  <c r="F612" i="9"/>
  <c r="F596" i="9"/>
  <c r="F580" i="9"/>
  <c r="F564" i="9"/>
  <c r="F548" i="9"/>
  <c r="F532" i="9"/>
  <c r="F516" i="9"/>
  <c r="F500" i="9"/>
  <c r="F484" i="9"/>
  <c r="F468" i="9"/>
  <c r="F452" i="9"/>
  <c r="F436" i="9"/>
  <c r="F420" i="9"/>
  <c r="F404" i="9"/>
  <c r="F897" i="9"/>
  <c r="F794" i="9"/>
  <c r="F762" i="9"/>
  <c r="F730" i="9"/>
  <c r="F671" i="9"/>
  <c r="F639" i="9"/>
  <c r="F607" i="9"/>
  <c r="F575" i="9"/>
  <c r="F543" i="9"/>
  <c r="F511" i="9"/>
  <c r="F389" i="9"/>
  <c r="F373" i="9"/>
  <c r="F357" i="9"/>
  <c r="F341" i="9"/>
  <c r="F325" i="9"/>
  <c r="F309" i="9"/>
  <c r="F293" i="9"/>
  <c r="F889" i="9"/>
  <c r="F796" i="9"/>
  <c r="F764" i="9"/>
  <c r="F732" i="9"/>
  <c r="F697" i="9"/>
  <c r="F390" i="9"/>
  <c r="F374" i="9"/>
  <c r="F358" i="9"/>
  <c r="F342" i="9"/>
  <c r="F326" i="9"/>
  <c r="F310" i="9"/>
  <c r="F294" i="9"/>
  <c r="F278" i="9"/>
  <c r="F262" i="9"/>
  <c r="F246" i="9"/>
  <c r="F230" i="9"/>
  <c r="F214" i="9"/>
  <c r="F198" i="9"/>
  <c r="F182" i="9"/>
  <c r="F166" i="9"/>
  <c r="F150" i="9"/>
  <c r="F134" i="9"/>
  <c r="F118" i="9"/>
  <c r="F102" i="9"/>
  <c r="F816" i="9"/>
  <c r="F784" i="9"/>
  <c r="F752" i="9"/>
  <c r="F720" i="9"/>
  <c r="F388" i="9"/>
  <c r="F372" i="9"/>
  <c r="F356" i="9"/>
  <c r="F340" i="9"/>
  <c r="F324" i="9"/>
  <c r="F308" i="9"/>
  <c r="F1094" i="9"/>
  <c r="F1007" i="9"/>
  <c r="F1159" i="9"/>
  <c r="F1008" i="9"/>
  <c r="F916" i="9"/>
  <c r="F852" i="9"/>
  <c r="F811" i="9"/>
  <c r="F747" i="9"/>
  <c r="F1038" i="9"/>
  <c r="F813" i="9"/>
  <c r="F749" i="9"/>
  <c r="F925" i="9"/>
  <c r="F669" i="9"/>
  <c r="F605" i="9"/>
  <c r="F541" i="9"/>
  <c r="F696" i="9"/>
  <c r="F626" i="9"/>
  <c r="F562" i="9"/>
  <c r="F498" i="9"/>
  <c r="F434" i="9"/>
  <c r="F977" i="9"/>
  <c r="F676" i="9"/>
  <c r="F644" i="9"/>
  <c r="F624" i="9"/>
  <c r="F608" i="9"/>
  <c r="F592" i="9"/>
  <c r="F576" i="9"/>
  <c r="F560" i="9"/>
  <c r="F544" i="9"/>
  <c r="F528" i="9"/>
  <c r="F512" i="9"/>
  <c r="F496" i="9"/>
  <c r="F480" i="9"/>
  <c r="F464" i="9"/>
  <c r="F448" i="9"/>
  <c r="F432" i="9"/>
  <c r="F416" i="9"/>
  <c r="F400" i="9"/>
  <c r="F818" i="9"/>
  <c r="F786" i="9"/>
  <c r="F754" i="9"/>
  <c r="F722" i="9"/>
  <c r="F663" i="9"/>
  <c r="F631" i="9"/>
  <c r="F599" i="9"/>
  <c r="F567" i="9"/>
  <c r="F535" i="9"/>
  <c r="F503" i="9"/>
  <c r="F385" i="9"/>
  <c r="F369" i="9"/>
  <c r="F353" i="9"/>
  <c r="F337" i="9"/>
  <c r="F321" i="9"/>
  <c r="F305" i="9"/>
  <c r="F289" i="9"/>
  <c r="F820" i="9"/>
  <c r="F788" i="9"/>
  <c r="F756" i="9"/>
  <c r="F724" i="9"/>
  <c r="F689" i="9"/>
  <c r="F386" i="9"/>
  <c r="F370" i="9"/>
  <c r="F354" i="9"/>
  <c r="F338" i="9"/>
  <c r="F322" i="9"/>
  <c r="F306" i="9"/>
  <c r="F290" i="9"/>
  <c r="F274" i="9"/>
  <c r="F258" i="9"/>
  <c r="F242" i="9"/>
  <c r="F226" i="9"/>
  <c r="F210" i="9"/>
  <c r="F194" i="9"/>
  <c r="F178" i="9"/>
  <c r="F162" i="9"/>
  <c r="F146" i="9"/>
  <c r="F130" i="9"/>
  <c r="F114" i="9"/>
  <c r="F1017" i="9"/>
  <c r="F808" i="9"/>
  <c r="F776" i="9"/>
  <c r="F744" i="9"/>
  <c r="F712" i="9"/>
  <c r="F384" i="9"/>
  <c r="F368" i="9"/>
  <c r="F352" i="9"/>
  <c r="F336" i="9"/>
  <c r="F320" i="9"/>
  <c r="F304" i="9"/>
  <c r="F36" i="9"/>
  <c r="F37" i="9"/>
  <c r="F39" i="9"/>
  <c r="F99" i="9"/>
  <c r="F30" i="9"/>
  <c r="F299" i="9"/>
  <c r="F331" i="9"/>
  <c r="F363" i="9"/>
  <c r="F395" i="9"/>
  <c r="F427" i="9"/>
  <c r="F459" i="9"/>
  <c r="F491" i="9"/>
  <c r="F547" i="9"/>
  <c r="F611" i="9"/>
  <c r="F675" i="9"/>
  <c r="F774" i="9"/>
  <c r="F76" i="9"/>
  <c r="F63" i="9"/>
  <c r="F425" i="9"/>
  <c r="F497" i="9"/>
  <c r="F58" i="9"/>
  <c r="F86" i="9"/>
  <c r="F28" i="9"/>
  <c r="F117" i="9"/>
  <c r="F135" i="9"/>
  <c r="F151" i="9"/>
  <c r="F169" i="9"/>
  <c r="F185" i="9"/>
  <c r="F201" i="9"/>
  <c r="F217" i="9"/>
  <c r="F227" i="9"/>
  <c r="F237" i="9"/>
  <c r="F245" i="9"/>
  <c r="F253" i="9"/>
  <c r="F261" i="9"/>
  <c r="F269" i="9"/>
  <c r="F277" i="9"/>
  <c r="F285" i="9"/>
  <c r="F311" i="9"/>
  <c r="F343" i="9"/>
  <c r="F375" i="9"/>
  <c r="F407" i="9"/>
  <c r="F439" i="9"/>
  <c r="F471" i="9"/>
  <c r="F507" i="9"/>
  <c r="F571" i="9"/>
  <c r="F635" i="9"/>
  <c r="F686" i="9"/>
  <c r="F790" i="9"/>
  <c r="F45" i="9"/>
  <c r="F26" i="9"/>
  <c r="F433" i="9"/>
  <c r="F489" i="9"/>
  <c r="F55" i="9"/>
  <c r="F56" i="9"/>
  <c r="F50" i="9"/>
  <c r="F115" i="9"/>
  <c r="F129" i="9"/>
  <c r="F145" i="9"/>
  <c r="F161" i="9"/>
  <c r="F175" i="9"/>
  <c r="F191" i="9"/>
  <c r="F207" i="9"/>
  <c r="F235" i="9"/>
  <c r="F97" i="9"/>
  <c r="F96" i="9"/>
  <c r="F49" i="9"/>
  <c r="F65" i="9"/>
  <c r="F66" i="9"/>
  <c r="F429" i="9"/>
  <c r="F461" i="9"/>
  <c r="F493" i="9"/>
  <c r="F913" i="9"/>
  <c r="F116" i="9"/>
  <c r="F132" i="9"/>
  <c r="F148" i="9"/>
  <c r="F164" i="9"/>
  <c r="F180" i="9"/>
  <c r="F196" i="9"/>
  <c r="F212" i="9"/>
  <c r="F228" i="9"/>
  <c r="F244" i="9"/>
  <c r="F260" i="9"/>
  <c r="F276" i="9"/>
  <c r="F292" i="9"/>
  <c r="F316" i="9"/>
  <c r="F348" i="9"/>
  <c r="F728" i="9"/>
  <c r="F106" i="9"/>
  <c r="F170" i="9"/>
  <c r="F234" i="9"/>
  <c r="F298" i="9"/>
  <c r="F362" i="9"/>
  <c r="F740" i="9"/>
  <c r="F297" i="9"/>
  <c r="F361" i="9"/>
  <c r="F551" i="9"/>
  <c r="F679" i="9"/>
  <c r="F929" i="9"/>
  <c r="F456" i="9"/>
  <c r="F520" i="9"/>
  <c r="F584" i="9"/>
  <c r="F660" i="9"/>
  <c r="F530" i="9"/>
  <c r="F573" i="9"/>
  <c r="F781" i="9"/>
  <c r="F830" i="9"/>
  <c r="F879" i="9"/>
  <c r="F701" i="9"/>
  <c r="F1180" i="9"/>
  <c r="F101" i="9"/>
  <c r="F46" i="9"/>
  <c r="F61" i="9"/>
  <c r="F48" i="9"/>
  <c r="F74" i="9"/>
  <c r="F94" i="9"/>
  <c r="F87" i="9"/>
  <c r="F307" i="9"/>
  <c r="F339" i="9"/>
  <c r="F371" i="9"/>
  <c r="F403" i="9"/>
  <c r="F435" i="9"/>
  <c r="F467" i="9"/>
  <c r="F499" i="9"/>
  <c r="F563" i="9"/>
  <c r="F627" i="9"/>
  <c r="F694" i="9"/>
  <c r="F806" i="9"/>
  <c r="F64" i="9"/>
  <c r="F44" i="9"/>
  <c r="F441" i="9"/>
  <c r="F718" i="9"/>
  <c r="F43" i="9"/>
  <c r="F33" i="9"/>
  <c r="F105" i="9"/>
  <c r="F123" i="9"/>
  <c r="F139" i="9"/>
  <c r="F155" i="9"/>
  <c r="F173" i="9"/>
  <c r="F189" i="9"/>
  <c r="F205" i="9"/>
  <c r="F221" i="9"/>
  <c r="F229" i="9"/>
  <c r="F239" i="9"/>
  <c r="F247" i="9"/>
  <c r="F255" i="9"/>
  <c r="F263" i="9"/>
  <c r="F271" i="9"/>
  <c r="F279" i="9"/>
  <c r="F287" i="9"/>
  <c r="F319" i="9"/>
  <c r="F351" i="9"/>
  <c r="F383" i="9"/>
  <c r="F415" i="9"/>
  <c r="F447" i="9"/>
  <c r="F479" i="9"/>
  <c r="F523" i="9"/>
  <c r="F587" i="9"/>
  <c r="F651" i="9"/>
  <c r="F702" i="9"/>
  <c r="F881" i="9"/>
  <c r="F70" i="9"/>
  <c r="F34" i="9"/>
  <c r="F449" i="9"/>
  <c r="F750" i="9"/>
  <c r="F57" i="9"/>
  <c r="F62" i="9"/>
  <c r="F103" i="9"/>
  <c r="F119" i="9"/>
  <c r="F133" i="9"/>
  <c r="F149" i="9"/>
  <c r="F163" i="9"/>
  <c r="F179" i="9"/>
  <c r="F195" i="9"/>
  <c r="F211" i="9"/>
  <c r="F52" i="9"/>
  <c r="F81" i="9"/>
  <c r="F38" i="9"/>
  <c r="F72" i="9"/>
  <c r="F22" i="9"/>
  <c r="F405" i="9"/>
  <c r="F437" i="9"/>
  <c r="F469" i="9"/>
  <c r="F734" i="9"/>
  <c r="F104" i="9"/>
  <c r="F120" i="9"/>
  <c r="F136" i="9"/>
  <c r="F152" i="9"/>
  <c r="F168" i="9"/>
  <c r="F184" i="9"/>
  <c r="F200" i="9"/>
  <c r="F216" i="9"/>
  <c r="F232" i="9"/>
  <c r="F248" i="9"/>
  <c r="F264" i="9"/>
  <c r="F280" i="9"/>
  <c r="F296" i="9"/>
  <c r="F328" i="9"/>
  <c r="F360" i="9"/>
  <c r="F760" i="9"/>
  <c r="F122" i="9"/>
  <c r="F186" i="9"/>
  <c r="F250" i="9"/>
  <c r="F314" i="9"/>
  <c r="F378" i="9"/>
  <c r="F772" i="9"/>
  <c r="F313" i="9"/>
  <c r="F377" i="9"/>
  <c r="F583" i="9"/>
  <c r="F738" i="9"/>
  <c r="F408" i="9"/>
  <c r="F472" i="9"/>
  <c r="F536" i="9"/>
  <c r="F600" i="9"/>
  <c r="F700" i="9"/>
  <c r="F594" i="9"/>
  <c r="F637" i="9"/>
  <c r="F974" i="9"/>
  <c r="F890" i="9"/>
  <c r="F1136" i="9"/>
  <c r="F75" i="9"/>
  <c r="F100" i="9"/>
  <c r="F25" i="9"/>
  <c r="F54" i="9"/>
  <c r="F88" i="9"/>
  <c r="F53" i="9"/>
  <c r="F291" i="9"/>
  <c r="F323" i="9"/>
  <c r="F355" i="9"/>
  <c r="F387" i="9"/>
  <c r="F419" i="9"/>
  <c r="F451" i="9"/>
  <c r="F483" i="9"/>
  <c r="F531" i="9"/>
  <c r="F595" i="9"/>
  <c r="F659" i="9"/>
  <c r="F742" i="9"/>
  <c r="F95" i="9"/>
  <c r="F51" i="9"/>
  <c r="F409" i="9"/>
  <c r="F481" i="9"/>
  <c r="F814" i="9"/>
  <c r="F80" i="9"/>
  <c r="F31" i="9"/>
  <c r="F113" i="9"/>
  <c r="F131" i="9"/>
  <c r="F147" i="9"/>
  <c r="F165" i="9"/>
  <c r="F181" i="9"/>
  <c r="F197" i="9"/>
  <c r="F213" i="9"/>
  <c r="F225" i="9"/>
  <c r="F233" i="9"/>
  <c r="F243" i="9"/>
  <c r="F251" i="9"/>
  <c r="F259" i="9"/>
  <c r="F267" i="9"/>
  <c r="F275" i="9"/>
  <c r="F283" i="9"/>
  <c r="F303" i="9"/>
  <c r="F335" i="9"/>
  <c r="F367" i="9"/>
  <c r="F399" i="9"/>
  <c r="F431" i="9"/>
  <c r="F463" i="9"/>
  <c r="F495" i="9"/>
  <c r="F555" i="9"/>
  <c r="F619" i="9"/>
  <c r="F683" i="9"/>
  <c r="F758" i="9"/>
  <c r="F23" i="9"/>
  <c r="F29" i="9"/>
  <c r="F417" i="9"/>
  <c r="F473" i="9"/>
  <c r="F41" i="9"/>
  <c r="F84" i="9"/>
  <c r="F92" i="9"/>
  <c r="F111" i="9"/>
  <c r="F125" i="9"/>
  <c r="F141" i="9"/>
  <c r="F157" i="9"/>
  <c r="F171" i="9"/>
  <c r="F187" i="9"/>
  <c r="F203" i="9"/>
  <c r="F219" i="9"/>
  <c r="F21" i="9"/>
  <c r="F32" i="9"/>
  <c r="F79" i="9"/>
  <c r="F78" i="9"/>
  <c r="F71" i="9"/>
  <c r="F421" i="9"/>
  <c r="F453" i="9"/>
  <c r="F485" i="9"/>
  <c r="F798" i="9"/>
  <c r="F112" i="9"/>
  <c r="F128" i="9"/>
  <c r="F144" i="9"/>
  <c r="F160" i="9"/>
  <c r="F176" i="9"/>
  <c r="F192" i="9"/>
  <c r="F208" i="9"/>
  <c r="F224" i="9"/>
  <c r="F240" i="9"/>
  <c r="F256" i="9"/>
  <c r="F272" i="9"/>
  <c r="F288" i="9"/>
  <c r="F312" i="9"/>
  <c r="F344" i="9"/>
  <c r="F392" i="9"/>
  <c r="F905" i="9"/>
  <c r="F154" i="9"/>
  <c r="F218" i="9"/>
  <c r="F282" i="9"/>
  <c r="F346" i="9"/>
  <c r="F705" i="9"/>
  <c r="F921" i="9"/>
  <c r="F345" i="9"/>
  <c r="F519" i="9"/>
  <c r="F647" i="9"/>
  <c r="F802" i="9"/>
  <c r="F440" i="9"/>
  <c r="F504" i="9"/>
  <c r="F568" i="9"/>
  <c r="F632" i="9"/>
  <c r="F466" i="9"/>
  <c r="F509" i="9"/>
  <c r="F717" i="9"/>
  <c r="F779" i="9"/>
  <c r="F1081" i="9"/>
  <c r="W43" i="6" l="1"/>
  <c r="N76" i="6" s="1"/>
  <c r="F20" i="9" s="1"/>
  <c r="W52" i="6"/>
  <c r="N77" i="6" s="1"/>
  <c r="G20" i="9" s="1"/>
  <c r="W44" i="6"/>
  <c r="W56" i="6"/>
  <c r="W51" i="6" l="1"/>
  <c r="P49" i="6" s="1"/>
</calcChain>
</file>

<file path=xl/sharedStrings.xml><?xml version="1.0" encoding="utf-8"?>
<sst xmlns="http://schemas.openxmlformats.org/spreadsheetml/2006/main" count="659" uniqueCount="600">
  <si>
    <t>銅合金に含まれる4wt%以下の鉛</t>
    <phoneticPr fontId="1"/>
  </si>
  <si>
    <t>高温はんだ(すなわち85wt%以上の鉛を含む鉛合金)の中の鉛</t>
    <phoneticPr fontId="1"/>
  </si>
  <si>
    <t>電子電気部品のガラス及びセラミック（キャパシター中の誘電セラミック以外）に含まれる鉛。例えば、ピエゾ素子、または、ガラスまたはセラミックマトリックス化合物の中の鉛。</t>
    <phoneticPr fontId="1"/>
  </si>
  <si>
    <t>規制除外
期限</t>
    <rPh sb="0" eb="2">
      <t>キセイ</t>
    </rPh>
    <rPh sb="2" eb="4">
      <t>ジョガイ</t>
    </rPh>
    <rPh sb="5" eb="7">
      <t>キゲン</t>
    </rPh>
    <phoneticPr fontId="1"/>
  </si>
  <si>
    <t>蛍光管の中のガラスの中の0.2wt%以下の鉛</t>
    <phoneticPr fontId="1"/>
  </si>
  <si>
    <t>定格電圧がAC125VあるいはDC250V以上のキャパシタ中の誘電セラミックに含まれる鉛</t>
    <phoneticPr fontId="1"/>
  </si>
  <si>
    <t>光学用の白色ガラスの中の鉛</t>
    <phoneticPr fontId="1"/>
  </si>
  <si>
    <t>ＰＢＤＥ</t>
    <phoneticPr fontId="1"/>
  </si>
  <si>
    <t>部署名・役職</t>
  </si>
  <si>
    <t>記入者名</t>
  </si>
  <si>
    <t>電話番号</t>
  </si>
  <si>
    <t>E-mail</t>
  </si>
  <si>
    <t>品　名</t>
  </si>
  <si>
    <t>&lt;コメント等&gt;</t>
  </si>
  <si>
    <t>部品コード</t>
    <rPh sb="0" eb="2">
      <t>ブヒン</t>
    </rPh>
    <phoneticPr fontId="1"/>
  </si>
  <si>
    <t>【環境関連物質含有有無の回答】</t>
    <rPh sb="7" eb="9">
      <t>ガンユウ</t>
    </rPh>
    <phoneticPr fontId="1"/>
  </si>
  <si>
    <t>含有なし</t>
    <phoneticPr fontId="1"/>
  </si>
  <si>
    <t>含有あり 対象外</t>
    <rPh sb="5" eb="7">
      <t>タイショウ</t>
    </rPh>
    <rPh sb="7" eb="8">
      <t>ガイ</t>
    </rPh>
    <phoneticPr fontId="1"/>
  </si>
  <si>
    <t>閾値リンクセル</t>
    <rPh sb="0" eb="2">
      <t>シキイチ</t>
    </rPh>
    <phoneticPr fontId="1"/>
  </si>
  <si>
    <t>含有リンクセル</t>
    <rPh sb="0" eb="2">
      <t>ガンユウ</t>
    </rPh>
    <phoneticPr fontId="1"/>
  </si>
  <si>
    <t>閾値以下</t>
    <rPh sb="0" eb="2">
      <t>シキイチ</t>
    </rPh>
    <rPh sb="2" eb="4">
      <t>イカ</t>
    </rPh>
    <phoneticPr fontId="1"/>
  </si>
  <si>
    <t>環境フラグ
（物質別）</t>
    <rPh sb="0" eb="2">
      <t>カンキョウ</t>
    </rPh>
    <phoneticPr fontId="1"/>
  </si>
  <si>
    <t>回答日</t>
    <rPh sb="0" eb="2">
      <t>カイトウ</t>
    </rPh>
    <rPh sb="2" eb="3">
      <t>ビ</t>
    </rPh>
    <phoneticPr fontId="1"/>
  </si>
  <si>
    <t>（Ｎｏ．）</t>
  </si>
  <si>
    <t>閾値超える</t>
    <rPh sb="2" eb="3">
      <t>コ</t>
    </rPh>
    <phoneticPr fontId="1"/>
  </si>
  <si>
    <t>意図した含有の有無</t>
    <rPh sb="0" eb="2">
      <t>イト</t>
    </rPh>
    <rPh sb="7" eb="9">
      <t>ウム</t>
    </rPh>
    <phoneticPr fontId="1"/>
  </si>
  <si>
    <t>無し</t>
    <rPh sb="0" eb="1">
      <t>ナ</t>
    </rPh>
    <phoneticPr fontId="1"/>
  </si>
  <si>
    <t>有り</t>
    <rPh sb="0" eb="1">
      <t>ア</t>
    </rPh>
    <phoneticPr fontId="1"/>
  </si>
  <si>
    <t>規制用途</t>
    <rPh sb="0" eb="2">
      <t>キセイ</t>
    </rPh>
    <rPh sb="2" eb="4">
      <t>ヨウト</t>
    </rPh>
    <phoneticPr fontId="1"/>
  </si>
  <si>
    <t>【記入者】</t>
    <rPh sb="1" eb="3">
      <t>キニュウ</t>
    </rPh>
    <rPh sb="3" eb="4">
      <t>シャ</t>
    </rPh>
    <phoneticPr fontId="1"/>
  </si>
  <si>
    <t>含有あり 規制用途</t>
    <rPh sb="5" eb="7">
      <t>キセイ</t>
    </rPh>
    <rPh sb="7" eb="9">
      <t>ヨウト</t>
    </rPh>
    <phoneticPr fontId="1"/>
  </si>
  <si>
    <t>閾値越える</t>
    <rPh sb="0" eb="2">
      <t>シキイチ</t>
    </rPh>
    <rPh sb="2" eb="3">
      <t>コ</t>
    </rPh>
    <phoneticPr fontId="1"/>
  </si>
  <si>
    <t xml:space="preserve"> (責任者が記入者と同じ場合も必ず氏名記入・捺印願います)</t>
    <rPh sb="15" eb="16">
      <t>カナラ</t>
    </rPh>
    <phoneticPr fontId="1"/>
  </si>
  <si>
    <t>配布の際は次を実施のこと</t>
    <rPh sb="0" eb="2">
      <t>ハイフ</t>
    </rPh>
    <rPh sb="3" eb="4">
      <t>サイ</t>
    </rPh>
    <rPh sb="5" eb="6">
      <t>ツギ</t>
    </rPh>
    <rPh sb="7" eb="9">
      <t>ジッシ</t>
    </rPh>
    <phoneticPr fontId="1"/>
  </si>
  <si>
    <t>・着色部の値のクリア</t>
    <rPh sb="1" eb="3">
      <t>チャクショク</t>
    </rPh>
    <rPh sb="3" eb="4">
      <t>ブ</t>
    </rPh>
    <rPh sb="5" eb="6">
      <t>アタイ</t>
    </rPh>
    <phoneticPr fontId="1"/>
  </si>
  <si>
    <t>・シートの保護の確認</t>
    <rPh sb="5" eb="7">
      <t>ホゴ</t>
    </rPh>
    <rPh sb="8" eb="10">
      <t>カクニン</t>
    </rPh>
    <phoneticPr fontId="1"/>
  </si>
  <si>
    <t>不純物含有濃度</t>
    <rPh sb="0" eb="3">
      <t>フジュンブツ</t>
    </rPh>
    <rPh sb="3" eb="5">
      <t>ガンユウ</t>
    </rPh>
    <rPh sb="5" eb="7">
      <t>ノウド</t>
    </rPh>
    <phoneticPr fontId="1"/>
  </si>
  <si>
    <t xml:space="preserve">  ガラス、金属、合金、紙、板、樹脂、コーティング、等。</t>
    <rPh sb="14" eb="15">
      <t>イタ</t>
    </rPh>
    <rPh sb="16" eb="18">
      <t>ジュシ</t>
    </rPh>
    <rPh sb="26" eb="27">
      <t>トウ</t>
    </rPh>
    <phoneticPr fontId="1"/>
  </si>
  <si>
    <t>また、ライン管理の管理値としていることだけでは、要求を満たしていません。</t>
    <rPh sb="6" eb="8">
      <t>カンリ</t>
    </rPh>
    <rPh sb="9" eb="11">
      <t>カンリ</t>
    </rPh>
    <rPh sb="11" eb="12">
      <t>チ</t>
    </rPh>
    <rPh sb="24" eb="26">
      <t>ヨウキュウ</t>
    </rPh>
    <rPh sb="27" eb="28">
      <t>ミ</t>
    </rPh>
    <phoneticPr fontId="1"/>
  </si>
  <si>
    <t>・機械的分離とは、 ねじを外す、切断する、粉砕する、研削する、 すり剥く、ような機械的な行為によっ</t>
    <rPh sb="21" eb="23">
      <t>フンサイ</t>
    </rPh>
    <rPh sb="26" eb="28">
      <t>ケンサク</t>
    </rPh>
    <phoneticPr fontId="1"/>
  </si>
  <si>
    <t xml:space="preserve">  リードフレーム合金、 金のボンディング ワイヤ。</t>
    <rPh sb="13" eb="14">
      <t>キン</t>
    </rPh>
    <phoneticPr fontId="1"/>
  </si>
  <si>
    <t>て分離すること。</t>
    <phoneticPr fontId="1"/>
  </si>
  <si>
    <t xml:space="preserve"> </t>
    <phoneticPr fontId="1"/>
  </si>
  <si>
    <t>ひとつでも規制用途の部位があれば、「規制用途」を選択願います。</t>
    <rPh sb="5" eb="7">
      <t>キセイ</t>
    </rPh>
    <rPh sb="7" eb="9">
      <t>ヨウト</t>
    </rPh>
    <rPh sb="10" eb="12">
      <t>ブイ</t>
    </rPh>
    <rPh sb="18" eb="20">
      <t>キセイ</t>
    </rPh>
    <rPh sb="20" eb="22">
      <t>ヨウト</t>
    </rPh>
    <rPh sb="24" eb="26">
      <t>センタク</t>
    </rPh>
    <rPh sb="26" eb="27">
      <t>ネガ</t>
    </rPh>
    <phoneticPr fontId="1"/>
  </si>
  <si>
    <t>１．記入に際して</t>
  </si>
  <si>
    <t>２．記入者欄</t>
  </si>
  <si>
    <t>３．回答責任者欄</t>
  </si>
  <si>
    <t>４．対象品欄</t>
  </si>
  <si>
    <t>５．環境関連物質含有有無の回答欄</t>
  </si>
  <si>
    <t>６．意図した含有有り無しの判断について</t>
  </si>
  <si>
    <t>７．備考欄</t>
  </si>
  <si>
    <t>８．その他</t>
  </si>
  <si>
    <t xml:space="preserve">  ＊原則として、回答責任者は弊社納入品に対する品質保証責任者またはそれに相当する方とします。</t>
    <phoneticPr fontId="1"/>
  </si>
  <si>
    <t>製造や修理のプロセスで使用される副資材も調査し、調査物質の混入のおそれがないことが確認されて</t>
    <phoneticPr fontId="1"/>
  </si>
  <si>
    <t>・樹脂や塗料、インクなどの材料の場合：品番、グレード、色番など特定できる情報を記入願います。</t>
    <rPh sb="41" eb="42">
      <t>ネガ</t>
    </rPh>
    <phoneticPr fontId="1"/>
  </si>
  <si>
    <t>以上</t>
    <rPh sb="0" eb="2">
      <t>イジョウ</t>
    </rPh>
    <phoneticPr fontId="1"/>
  </si>
  <si>
    <t>対象品の製造ライン、製造拠点、製造委託先、供給ルートが複数ある場合には、それらの全てで、</t>
    <rPh sb="0" eb="2">
      <t>タイショウ</t>
    </rPh>
    <rPh sb="2" eb="3">
      <t>ヒン</t>
    </rPh>
    <rPh sb="4" eb="6">
      <t>セイゾウ</t>
    </rPh>
    <rPh sb="10" eb="12">
      <t>セイゾウ</t>
    </rPh>
    <rPh sb="12" eb="14">
      <t>キョテン</t>
    </rPh>
    <rPh sb="15" eb="17">
      <t>セイゾウ</t>
    </rPh>
    <rPh sb="17" eb="19">
      <t>イタク</t>
    </rPh>
    <rPh sb="19" eb="20">
      <t>サキ</t>
    </rPh>
    <rPh sb="21" eb="23">
      <t>キョウキュウ</t>
    </rPh>
    <rPh sb="27" eb="29">
      <t>フクスウ</t>
    </rPh>
    <rPh sb="31" eb="33">
      <t>バアイ</t>
    </rPh>
    <rPh sb="40" eb="41">
      <t>スベ</t>
    </rPh>
    <phoneticPr fontId="1"/>
  </si>
  <si>
    <t>不純物含有濃度は、製品を構成するすべての部位（「均質材料」）について、最大許容濃度を超えていない</t>
    <rPh sb="0" eb="3">
      <t>フジュンブツ</t>
    </rPh>
    <rPh sb="3" eb="5">
      <t>ガンユウ</t>
    </rPh>
    <rPh sb="5" eb="7">
      <t>ノウド</t>
    </rPh>
    <rPh sb="9" eb="11">
      <t>セイヒン</t>
    </rPh>
    <rPh sb="12" eb="14">
      <t>コウセイ</t>
    </rPh>
    <rPh sb="20" eb="22">
      <t>ブイ</t>
    </rPh>
    <rPh sb="24" eb="26">
      <t>キンシツ</t>
    </rPh>
    <rPh sb="35" eb="37">
      <t>サイダイ</t>
    </rPh>
    <rPh sb="37" eb="39">
      <t>キョヨウ</t>
    </rPh>
    <rPh sb="39" eb="41">
      <t>ノウド</t>
    </rPh>
    <rPh sb="42" eb="43">
      <t>コ</t>
    </rPh>
    <phoneticPr fontId="1"/>
  </si>
  <si>
    <t>・「均質材料」とは、機械的に異なった材料に分離できない材料。</t>
    <rPh sb="14" eb="15">
      <t>コト</t>
    </rPh>
    <phoneticPr fontId="1"/>
  </si>
  <si>
    <t xml:space="preserve">   含有濃度は各々の材料ごとに算出する。</t>
    <rPh sb="3" eb="5">
      <t>ガンユウ</t>
    </rPh>
    <rPh sb="5" eb="7">
      <t>ノウド</t>
    </rPh>
    <phoneticPr fontId="1"/>
  </si>
  <si>
    <t>　＊氏名は機械入力で構いません。</t>
    <phoneticPr fontId="1"/>
  </si>
  <si>
    <t>含有無し</t>
    <rPh sb="0" eb="2">
      <t>ガンユウ</t>
    </rPh>
    <rPh sb="2" eb="3">
      <t>ナ</t>
    </rPh>
    <phoneticPr fontId="1"/>
  </si>
  <si>
    <t>含有有り</t>
    <rPh sb="0" eb="2">
      <t>ガンユウ</t>
    </rPh>
    <rPh sb="2" eb="3">
      <t>アリ</t>
    </rPh>
    <phoneticPr fontId="1"/>
  </si>
  <si>
    <t>　　　　　　　　　回答願います。なお意図した含有のある場合はその部位を除きます。</t>
    <rPh sb="18" eb="20">
      <t>イト</t>
    </rPh>
    <rPh sb="22" eb="24">
      <t>ガンユウ</t>
    </rPh>
    <rPh sb="27" eb="29">
      <t>バアイ</t>
    </rPh>
    <rPh sb="32" eb="34">
      <t>ブイ</t>
    </rPh>
    <rPh sb="35" eb="36">
      <t>ノゾ</t>
    </rPh>
    <phoneticPr fontId="1"/>
  </si>
  <si>
    <t>・回答に関する補足事項などを記入願います。</t>
    <rPh sb="16" eb="17">
      <t>ネガ</t>
    </rPh>
    <phoneticPr fontId="1"/>
  </si>
  <si>
    <t>　します)。なお、記入者の方と異なる場合には会社名、部署名、役職も記入願います。</t>
    <rPh sb="13" eb="14">
      <t>カタ</t>
    </rPh>
    <phoneticPr fontId="1"/>
  </si>
  <si>
    <t>・「均質」とは全体が均一組成であることを意味し、「均質材料」の例は、個々の種類の、プラスチック、</t>
    <rPh sb="2" eb="4">
      <t>キンシツ</t>
    </rPh>
    <rPh sb="7" eb="9">
      <t>ゼンタイ</t>
    </rPh>
    <rPh sb="10" eb="12">
      <t>キンイツ</t>
    </rPh>
    <rPh sb="12" eb="14">
      <t>ソセイ</t>
    </rPh>
    <rPh sb="20" eb="22">
      <t>イミ</t>
    </rPh>
    <rPh sb="25" eb="27">
      <t>キンシツ</t>
    </rPh>
    <rPh sb="31" eb="32">
      <t>レイ</t>
    </rPh>
    <rPh sb="34" eb="36">
      <t>ココ</t>
    </rPh>
    <rPh sb="37" eb="39">
      <t>シュルイ</t>
    </rPh>
    <phoneticPr fontId="1"/>
  </si>
  <si>
    <t xml:space="preserve">  評価する： プラスチック　モールディ ング、リードフレームへの錫の電気メッキ コーティング、</t>
    <rPh sb="33" eb="34">
      <t>スズ</t>
    </rPh>
    <phoneticPr fontId="1"/>
  </si>
  <si>
    <t>・メーカと記入者の会社が異なる場合にはメーカ名も記入願います。</t>
    <rPh sb="26" eb="27">
      <t>ネガ</t>
    </rPh>
    <phoneticPr fontId="1"/>
  </si>
  <si>
    <t>・部品・ユニット品の場合：品名、型番・シリーズ番号を記入願います。</t>
    <rPh sb="17" eb="18">
      <t>バン</t>
    </rPh>
    <rPh sb="23" eb="25">
      <t>バンゴウ</t>
    </rPh>
    <rPh sb="28" eb="29">
      <t>ネガ</t>
    </rPh>
    <phoneticPr fontId="1"/>
  </si>
  <si>
    <t>全て適合</t>
    <rPh sb="0" eb="1">
      <t>スベ</t>
    </rPh>
    <rPh sb="2" eb="4">
      <t>テキゴウ</t>
    </rPh>
    <phoneticPr fontId="1"/>
  </si>
  <si>
    <t>物質規制に関する確認事項</t>
    <rPh sb="0" eb="2">
      <t>ブッシツ</t>
    </rPh>
    <rPh sb="2" eb="4">
      <t>キセイ</t>
    </rPh>
    <rPh sb="5" eb="6">
      <t>カン</t>
    </rPh>
    <rPh sb="8" eb="10">
      <t>カクニン</t>
    </rPh>
    <rPh sb="10" eb="12">
      <t>ジコウ</t>
    </rPh>
    <phoneticPr fontId="1"/>
  </si>
  <si>
    <t>不適合有り</t>
    <rPh sb="0" eb="3">
      <t>フテキゴウ</t>
    </rPh>
    <rPh sb="3" eb="4">
      <t>ア</t>
    </rPh>
    <phoneticPr fontId="1"/>
  </si>
  <si>
    <t>E</t>
    <phoneticPr fontId="1"/>
  </si>
  <si>
    <t>F</t>
    <phoneticPr fontId="1"/>
  </si>
  <si>
    <t>　・全て適合</t>
    <rPh sb="2" eb="3">
      <t>スベ</t>
    </rPh>
    <rPh sb="4" eb="6">
      <t>テキゴウ</t>
    </rPh>
    <phoneticPr fontId="1"/>
  </si>
  <si>
    <t>　・不適合あり</t>
    <rPh sb="2" eb="5">
      <t>フテキゴウ</t>
    </rPh>
    <phoneticPr fontId="1"/>
  </si>
  <si>
    <t>：当該物質の意図した含有なし。</t>
    <rPh sb="1" eb="3">
      <t>トウガイ</t>
    </rPh>
    <rPh sb="3" eb="5">
      <t>ブッシツ</t>
    </rPh>
    <rPh sb="6" eb="8">
      <t>イト</t>
    </rPh>
    <rPh sb="10" eb="12">
      <t>ガンユウ</t>
    </rPh>
    <phoneticPr fontId="1"/>
  </si>
  <si>
    <t>物質名</t>
  </si>
  <si>
    <t>化学式</t>
  </si>
  <si>
    <t>CAS No.</t>
  </si>
  <si>
    <t>4-アミノアゾベンゼン</t>
  </si>
  <si>
    <t>90-04-0</t>
  </si>
  <si>
    <t>2-ナフチルアミン</t>
  </si>
  <si>
    <t>91-59-8</t>
  </si>
  <si>
    <t>3,3’-ジクロロベンジジン</t>
  </si>
  <si>
    <t>91-94-1</t>
  </si>
  <si>
    <t>4-アミノジフェニル</t>
  </si>
  <si>
    <t>92-67-1</t>
  </si>
  <si>
    <t>ベンジジン</t>
  </si>
  <si>
    <t>92-87-5</t>
  </si>
  <si>
    <t>95-53-4</t>
  </si>
  <si>
    <t>4-クロロ-2-メチルアニリン</t>
  </si>
  <si>
    <t>95-69-2</t>
  </si>
  <si>
    <t>2,4-トルエンジアミン</t>
  </si>
  <si>
    <t>95-80-7</t>
  </si>
  <si>
    <t>ο-アミノアゾトルエン</t>
  </si>
  <si>
    <t>97-56-3</t>
  </si>
  <si>
    <t>5-ニトロ-ο-トルイジン</t>
  </si>
  <si>
    <t>99-55-8</t>
  </si>
  <si>
    <t>3,3’-ジクロロ-4,4 ’-ジアミノジフェニルメタン</t>
  </si>
  <si>
    <t>101-14-4</t>
  </si>
  <si>
    <t>4,4’-メチレンジアニリン</t>
  </si>
  <si>
    <t>101-77-9</t>
  </si>
  <si>
    <t>4,4’-ジアミノジフェニルエーテル</t>
  </si>
  <si>
    <t>101-80-4</t>
  </si>
  <si>
    <t>ｐ-クロロアニリン</t>
  </si>
  <si>
    <t>106-47-8</t>
  </si>
  <si>
    <t>3,3’-ジメトキシベンジジン</t>
  </si>
  <si>
    <t>119-90-4</t>
  </si>
  <si>
    <t>3,3’-ジメチルベンジジン</t>
  </si>
  <si>
    <t>119-93-7</t>
  </si>
  <si>
    <t>2-メトキシ-5-メチルアニリン</t>
  </si>
  <si>
    <t>120-71-8</t>
  </si>
  <si>
    <t>2,4,5-トリメチルアニリン</t>
  </si>
  <si>
    <t>137-17-7</t>
  </si>
  <si>
    <t>4,4’-ジアミノジフェニルスルフィド</t>
  </si>
  <si>
    <t>139-65-1</t>
  </si>
  <si>
    <t>615-05-4</t>
  </si>
  <si>
    <t>4,4 –ジアミノ-3,3’ジメチルジフェニルメタン</t>
  </si>
  <si>
    <t>838-88-0</t>
  </si>
  <si>
    <t>60-09-3</t>
    <phoneticPr fontId="1"/>
  </si>
  <si>
    <t>本シートを提出頂く必要はありません。</t>
    <rPh sb="0" eb="1">
      <t>ホン</t>
    </rPh>
    <rPh sb="5" eb="7">
      <t>テイシュツ</t>
    </rPh>
    <rPh sb="7" eb="8">
      <t>イタダ</t>
    </rPh>
    <rPh sb="9" eb="11">
      <t>ヒツヨウ</t>
    </rPh>
    <phoneticPr fontId="1"/>
  </si>
  <si>
    <t>カドミウム及びその化合物</t>
    <rPh sb="9" eb="12">
      <t>カゴウブツ</t>
    </rPh>
    <phoneticPr fontId="1"/>
  </si>
  <si>
    <t>ＰＢＢ</t>
  </si>
  <si>
    <t>鉛及びその化合物</t>
    <phoneticPr fontId="1"/>
  </si>
  <si>
    <t>水銀及びその化合物</t>
    <phoneticPr fontId="1"/>
  </si>
  <si>
    <t>ポリ臭化ビフェニル類 (ＰＢＢ類)</t>
    <phoneticPr fontId="1"/>
  </si>
  <si>
    <t>ポリ臭化ジフェニルエーテル類 (ＰＢＤＥ類)</t>
    <phoneticPr fontId="1"/>
  </si>
  <si>
    <t>ビス(トリブチルスズ)=オキシド (ＴＢＴＯ)</t>
    <phoneticPr fontId="1"/>
  </si>
  <si>
    <t>アスベスト類</t>
    <phoneticPr fontId="1"/>
  </si>
  <si>
    <t>放射性物質</t>
    <rPh sb="0" eb="2">
      <t>ホウシャ</t>
    </rPh>
    <rPh sb="2" eb="3">
      <t>セイ</t>
    </rPh>
    <rPh sb="3" eb="5">
      <t>ブッシツ</t>
    </rPh>
    <phoneticPr fontId="1"/>
  </si>
  <si>
    <t>ＰＢＢ類、ＰＢＤＥ類、ＴＢＢＰＡ以外の臭素系難燃剤</t>
    <rPh sb="3" eb="4">
      <t>ルイ</t>
    </rPh>
    <rPh sb="9" eb="10">
      <t>ルイ</t>
    </rPh>
    <rPh sb="16" eb="18">
      <t>イガイ</t>
    </rPh>
    <rPh sb="19" eb="21">
      <t>シュウソ</t>
    </rPh>
    <rPh sb="21" eb="22">
      <t>ケイ</t>
    </rPh>
    <rPh sb="22" eb="25">
      <t>ナンネンザイ</t>
    </rPh>
    <phoneticPr fontId="1"/>
  </si>
  <si>
    <t>鉛及びその化合物</t>
    <rPh sb="0" eb="1">
      <t>ナマリ</t>
    </rPh>
    <rPh sb="1" eb="2">
      <t>オヨ</t>
    </rPh>
    <rPh sb="5" eb="8">
      <t>カゴウブツ</t>
    </rPh>
    <phoneticPr fontId="1"/>
  </si>
  <si>
    <t>ポリ塩化ビニル (ＰＶＣ)</t>
    <phoneticPr fontId="1"/>
  </si>
  <si>
    <t>水銀及びその化合物</t>
    <rPh sb="0" eb="2">
      <t>スイギン</t>
    </rPh>
    <rPh sb="2" eb="3">
      <t>オヨ</t>
    </rPh>
    <rPh sb="6" eb="9">
      <t>カゴウブツ</t>
    </rPh>
    <phoneticPr fontId="1"/>
  </si>
  <si>
    <t>0.03wt%(300ppm)</t>
    <phoneticPr fontId="1"/>
  </si>
  <si>
    <t>テトラブロモビスフェノールＡ（ＴＢＢＰＡ）</t>
    <phoneticPr fontId="1"/>
  </si>
  <si>
    <t xml:space="preserve">     </t>
    <phoneticPr fontId="1"/>
  </si>
  <si>
    <t>0.1wt% (1000ppm)</t>
    <phoneticPr fontId="1"/>
  </si>
  <si>
    <t>&lt;別表２&gt;</t>
    <rPh sb="1" eb="2">
      <t>ベツ</t>
    </rPh>
    <rPh sb="2" eb="3">
      <t>ヒョウ</t>
    </rPh>
    <phoneticPr fontId="1"/>
  </si>
  <si>
    <t>本宣言書の内容作成に当たって、下記をご確認願います。</t>
    <rPh sb="0" eb="1">
      <t>ホン</t>
    </rPh>
    <rPh sb="5" eb="7">
      <t>ナイヨウ</t>
    </rPh>
    <rPh sb="7" eb="9">
      <t>サクセイ</t>
    </rPh>
    <rPh sb="10" eb="11">
      <t>ア</t>
    </rPh>
    <rPh sb="15" eb="17">
      <t>カキ</t>
    </rPh>
    <rPh sb="19" eb="21">
      <t>カクニン</t>
    </rPh>
    <rPh sb="21" eb="22">
      <t>ネガ</t>
    </rPh>
    <phoneticPr fontId="1"/>
  </si>
  <si>
    <t xml:space="preserve"> 使用禁止物質</t>
    <rPh sb="1" eb="3">
      <t>シヨウ</t>
    </rPh>
    <rPh sb="3" eb="5">
      <t>キンシ</t>
    </rPh>
    <rPh sb="5" eb="7">
      <t>ブッシツ</t>
    </rPh>
    <phoneticPr fontId="1"/>
  </si>
  <si>
    <t xml:space="preserve"> 削減物質</t>
    <rPh sb="1" eb="3">
      <t>サクゲン</t>
    </rPh>
    <rPh sb="3" eb="5">
      <t>ブッシツ</t>
    </rPh>
    <phoneticPr fontId="1"/>
  </si>
  <si>
    <t xml:space="preserve"> 確認項目</t>
    <rPh sb="1" eb="3">
      <t>カクニン</t>
    </rPh>
    <rPh sb="3" eb="5">
      <t>コウモク</t>
    </rPh>
    <phoneticPr fontId="1"/>
  </si>
  <si>
    <t xml:space="preserve"> </t>
    <phoneticPr fontId="1"/>
  </si>
  <si>
    <t>(*1) ”項目番号”は、宣言書シートの対応する項目番号を示しています。</t>
    <rPh sb="6" eb="8">
      <t>コウモク</t>
    </rPh>
    <rPh sb="8" eb="10">
      <t>バンゴウ</t>
    </rPh>
    <rPh sb="13" eb="16">
      <t>センゲンショ</t>
    </rPh>
    <rPh sb="20" eb="22">
      <t>タイオウ</t>
    </rPh>
    <rPh sb="24" eb="26">
      <t>コウモク</t>
    </rPh>
    <rPh sb="26" eb="28">
      <t>バンゴウ</t>
    </rPh>
    <rPh sb="29" eb="30">
      <t>シメ</t>
    </rPh>
    <phoneticPr fontId="1"/>
  </si>
  <si>
    <t>(*2) 最大許容濃度は、均質材料中の不純物濃度を規定。</t>
    <rPh sb="5" eb="7">
      <t>サイダイ</t>
    </rPh>
    <rPh sb="7" eb="9">
      <t>キョヨウ</t>
    </rPh>
    <rPh sb="9" eb="11">
      <t>ノウド</t>
    </rPh>
    <rPh sb="22" eb="24">
      <t>ノウド</t>
    </rPh>
    <rPh sb="25" eb="27">
      <t>キテイ</t>
    </rPh>
    <phoneticPr fontId="1"/>
  </si>
  <si>
    <t>人体に継続的に接触する部分に使用されることが判っている部品、あるいは製品の中の人体に継続的に接触する</t>
    <rPh sb="0" eb="2">
      <t>ジンタイ</t>
    </rPh>
    <rPh sb="3" eb="6">
      <t>ケイゾクテキ</t>
    </rPh>
    <rPh sb="7" eb="9">
      <t>セッショク</t>
    </rPh>
    <rPh sb="11" eb="13">
      <t>ブブン</t>
    </rPh>
    <rPh sb="14" eb="16">
      <t>シヨウ</t>
    </rPh>
    <rPh sb="22" eb="23">
      <t>ワカ</t>
    </rPh>
    <rPh sb="27" eb="29">
      <t>ブヒン</t>
    </rPh>
    <rPh sb="34" eb="36">
      <t>セイヒン</t>
    </rPh>
    <rPh sb="37" eb="38">
      <t>ナカ</t>
    </rPh>
    <phoneticPr fontId="1"/>
  </si>
  <si>
    <t>包装材を含む製品の場合（納入専用の包装は除く）、その包装材、あるいは、包装材に使用されることが判っている</t>
    <rPh sb="2" eb="3">
      <t>ザイ</t>
    </rPh>
    <rPh sb="26" eb="28">
      <t>ホウソウ</t>
    </rPh>
    <rPh sb="28" eb="29">
      <t>ザイ</t>
    </rPh>
    <phoneticPr fontId="1"/>
  </si>
  <si>
    <t xml:space="preserve">  含有部位の全てが意図した含有であり、不純物に該当する部位がない場合は『閾値以下』を選択下さい。</t>
    <rPh sb="2" eb="4">
      <t>ガンユウ</t>
    </rPh>
    <rPh sb="4" eb="6">
      <t>ブイ</t>
    </rPh>
    <rPh sb="7" eb="8">
      <t>スベ</t>
    </rPh>
    <rPh sb="20" eb="23">
      <t>フジュンブツ</t>
    </rPh>
    <rPh sb="24" eb="26">
      <t>ガイトウ</t>
    </rPh>
    <rPh sb="28" eb="30">
      <t>ブイ</t>
    </rPh>
    <rPh sb="33" eb="35">
      <t>バアイ</t>
    </rPh>
    <phoneticPr fontId="1"/>
  </si>
  <si>
    <t>・この質問は、納入品の個別包装、製品の形での納入品に含まれる包装材の調査を主な狙いとしています。</t>
    <rPh sb="3" eb="5">
      <t>シツモン</t>
    </rPh>
    <rPh sb="7" eb="9">
      <t>ノウニュウ</t>
    </rPh>
    <rPh sb="9" eb="10">
      <t>ヒン</t>
    </rPh>
    <rPh sb="11" eb="13">
      <t>コベツ</t>
    </rPh>
    <rPh sb="13" eb="15">
      <t>ホウソウ</t>
    </rPh>
    <rPh sb="16" eb="18">
      <t>セイヒン</t>
    </rPh>
    <rPh sb="19" eb="20">
      <t>カタチ</t>
    </rPh>
    <rPh sb="22" eb="24">
      <t>ノウニュウ</t>
    </rPh>
    <rPh sb="24" eb="25">
      <t>ヒン</t>
    </rPh>
    <rPh sb="26" eb="27">
      <t>フク</t>
    </rPh>
    <rPh sb="34" eb="36">
      <t>チョウサ</t>
    </rPh>
    <rPh sb="37" eb="38">
      <t>オモ</t>
    </rPh>
    <rPh sb="39" eb="40">
      <t>ネラ</t>
    </rPh>
    <phoneticPr fontId="1"/>
  </si>
  <si>
    <t xml:space="preserve">  別途、包装材にフォーカスした調査をさせて頂く場合があります。</t>
    <rPh sb="2" eb="4">
      <t>ベット</t>
    </rPh>
    <rPh sb="5" eb="7">
      <t>ホウソウ</t>
    </rPh>
    <rPh sb="7" eb="8">
      <t>ザイ</t>
    </rPh>
    <rPh sb="16" eb="18">
      <t>チョウサ</t>
    </rPh>
    <rPh sb="22" eb="23">
      <t>イタダ</t>
    </rPh>
    <rPh sb="24" eb="26">
      <t>バアイ</t>
    </rPh>
    <phoneticPr fontId="1"/>
  </si>
  <si>
    <t>最大許容</t>
    <rPh sb="0" eb="2">
      <t>サイダイ</t>
    </rPh>
    <rPh sb="2" eb="4">
      <t>キョヨウ</t>
    </rPh>
    <phoneticPr fontId="1"/>
  </si>
  <si>
    <t xml:space="preserve">  閾値を超える部位（均質材料単位）がひとつでもある場合は『閾値超える』となります。 </t>
    <rPh sb="2" eb="4">
      <t>シキイチ</t>
    </rPh>
    <rPh sb="5" eb="6">
      <t>コ</t>
    </rPh>
    <rPh sb="8" eb="10">
      <t>ブイ</t>
    </rPh>
    <rPh sb="11" eb="13">
      <t>キンシツ</t>
    </rPh>
    <rPh sb="13" eb="15">
      <t>ザイリョウ</t>
    </rPh>
    <rPh sb="15" eb="17">
      <t>タンイ</t>
    </rPh>
    <rPh sb="26" eb="28">
      <t>バアイ</t>
    </rPh>
    <phoneticPr fontId="1"/>
  </si>
  <si>
    <t>規制除外用途（使用可能用途）</t>
    <rPh sb="0" eb="2">
      <t>キセイ</t>
    </rPh>
    <rPh sb="2" eb="4">
      <t>ジョガイ</t>
    </rPh>
    <rPh sb="4" eb="6">
      <t>ヨウト</t>
    </rPh>
    <rPh sb="7" eb="9">
      <t>シヨウ</t>
    </rPh>
    <rPh sb="9" eb="11">
      <t>カノウ</t>
    </rPh>
    <rPh sb="11" eb="13">
      <t>ヨウト</t>
    </rPh>
    <phoneticPr fontId="1"/>
  </si>
  <si>
    <t>使用用途/規制法規</t>
    <rPh sb="0" eb="2">
      <t>シヨウ</t>
    </rPh>
    <rPh sb="2" eb="4">
      <t>ヨウト</t>
    </rPh>
    <rPh sb="5" eb="7">
      <t>キセイ</t>
    </rPh>
    <rPh sb="7" eb="9">
      <t>ホウキ</t>
    </rPh>
    <phoneticPr fontId="1"/>
  </si>
  <si>
    <t>六価クロム及びその化合物</t>
    <rPh sb="5" eb="6">
      <t>オヨ</t>
    </rPh>
    <phoneticPr fontId="1"/>
  </si>
  <si>
    <t>六価クロム及びその化合物</t>
    <rPh sb="0" eb="1">
      <t>ロク</t>
    </rPh>
    <rPh sb="1" eb="2">
      <t>アタイ</t>
    </rPh>
    <rPh sb="5" eb="6">
      <t>オヨ</t>
    </rPh>
    <rPh sb="9" eb="12">
      <t>カゴウブツ</t>
    </rPh>
    <phoneticPr fontId="1"/>
  </si>
  <si>
    <t>物質名</t>
    <rPh sb="0" eb="2">
      <t>ブッシツ</t>
    </rPh>
    <rPh sb="2" eb="3">
      <t>メイ</t>
    </rPh>
    <phoneticPr fontId="1"/>
  </si>
  <si>
    <t>物質名</t>
    <rPh sb="0" eb="2">
      <t>ブッシツ</t>
    </rPh>
    <rPh sb="2" eb="3">
      <t>ナ</t>
    </rPh>
    <phoneticPr fontId="1"/>
  </si>
  <si>
    <t>会社名：</t>
    <rPh sb="0" eb="2">
      <t>カイシャ</t>
    </rPh>
    <rPh sb="2" eb="3">
      <t>メイ</t>
    </rPh>
    <phoneticPr fontId="1"/>
  </si>
  <si>
    <t>氏名：</t>
    <rPh sb="0" eb="2">
      <t>シメイ</t>
    </rPh>
    <phoneticPr fontId="1"/>
  </si>
  <si>
    <t>部署名・役職：</t>
    <rPh sb="0" eb="2">
      <t>ブショ</t>
    </rPh>
    <rPh sb="2" eb="3">
      <t>メイ</t>
    </rPh>
    <rPh sb="4" eb="6">
      <t>ヤクショク</t>
    </rPh>
    <phoneticPr fontId="1"/>
  </si>
  <si>
    <t>・この質問は、製品の形での納入品や、人が触れる部分へ使用されることが明確な部品の調査を目的としています。</t>
    <rPh sb="3" eb="5">
      <t>シツモン</t>
    </rPh>
    <rPh sb="7" eb="9">
      <t>セイヒン</t>
    </rPh>
    <rPh sb="10" eb="11">
      <t>カタチ</t>
    </rPh>
    <rPh sb="13" eb="15">
      <t>ノウニュウ</t>
    </rPh>
    <rPh sb="15" eb="16">
      <t>ヒン</t>
    </rPh>
    <rPh sb="18" eb="19">
      <t>ヒト</t>
    </rPh>
    <rPh sb="20" eb="21">
      <t>フ</t>
    </rPh>
    <rPh sb="23" eb="25">
      <t>ブブン</t>
    </rPh>
    <rPh sb="26" eb="28">
      <t>シヨウ</t>
    </rPh>
    <rPh sb="34" eb="36">
      <t>メイカク</t>
    </rPh>
    <rPh sb="37" eb="39">
      <t>ブヒン</t>
    </rPh>
    <rPh sb="40" eb="42">
      <t>チョウサ</t>
    </rPh>
    <rPh sb="43" eb="45">
      <t>モクテキ</t>
    </rPh>
    <phoneticPr fontId="1"/>
  </si>
  <si>
    <t>・材料や部品自体など、納入側では当社製品における使用用途が特定できなない場合は、適合扱いで回答願います。</t>
    <rPh sb="1" eb="3">
      <t>ザイリョウ</t>
    </rPh>
    <rPh sb="4" eb="6">
      <t>ブヒン</t>
    </rPh>
    <rPh sb="6" eb="8">
      <t>ジタイ</t>
    </rPh>
    <rPh sb="11" eb="13">
      <t>ノウニュウ</t>
    </rPh>
    <rPh sb="13" eb="14">
      <t>ガワ</t>
    </rPh>
    <rPh sb="16" eb="18">
      <t>トウシャ</t>
    </rPh>
    <rPh sb="18" eb="20">
      <t>セイヒン</t>
    </rPh>
    <rPh sb="24" eb="26">
      <t>シヨウ</t>
    </rPh>
    <rPh sb="26" eb="28">
      <t>ヨウト</t>
    </rPh>
    <rPh sb="29" eb="31">
      <t>トクテイ</t>
    </rPh>
    <rPh sb="36" eb="38">
      <t>バアイ</t>
    </rPh>
    <rPh sb="40" eb="42">
      <t>テキゴウ</t>
    </rPh>
    <rPh sb="42" eb="43">
      <t>アツカ</t>
    </rPh>
    <rPh sb="45" eb="47">
      <t>カイトウ</t>
    </rPh>
    <rPh sb="47" eb="48">
      <t>ネガ</t>
    </rPh>
    <phoneticPr fontId="1"/>
  </si>
  <si>
    <t>・材料や部品自体など、納入側では使用用途が特定できなない場合は、適合扱いで回答願います。</t>
    <rPh sb="1" eb="3">
      <t>ザイリョウ</t>
    </rPh>
    <rPh sb="4" eb="6">
      <t>ブヒン</t>
    </rPh>
    <rPh sb="6" eb="8">
      <t>ジタイ</t>
    </rPh>
    <rPh sb="11" eb="13">
      <t>ノウニュウ</t>
    </rPh>
    <rPh sb="13" eb="14">
      <t>ガワ</t>
    </rPh>
    <rPh sb="16" eb="18">
      <t>シヨウ</t>
    </rPh>
    <rPh sb="18" eb="20">
      <t>ヨウト</t>
    </rPh>
    <rPh sb="21" eb="23">
      <t>トクテイ</t>
    </rPh>
    <rPh sb="28" eb="30">
      <t>バアイ</t>
    </rPh>
    <rPh sb="32" eb="34">
      <t>テキゴウ</t>
    </rPh>
    <rPh sb="34" eb="35">
      <t>アツカ</t>
    </rPh>
    <rPh sb="37" eb="39">
      <t>カイトウ</t>
    </rPh>
    <rPh sb="39" eb="40">
      <t>ネガ</t>
    </rPh>
    <phoneticPr fontId="1"/>
  </si>
  <si>
    <t>Deca-BDEを含む全ての種類のPBDEについて、意図した含有なし、且つ、その合計が0.1wt%以下となっていますか？</t>
    <rPh sb="9" eb="10">
      <t>フク</t>
    </rPh>
    <rPh sb="11" eb="12">
      <t>スベ</t>
    </rPh>
    <rPh sb="14" eb="16">
      <t>シュルイ</t>
    </rPh>
    <rPh sb="26" eb="28">
      <t>イト</t>
    </rPh>
    <rPh sb="30" eb="32">
      <t>ガンユウ</t>
    </rPh>
    <rPh sb="35" eb="36">
      <t>カ</t>
    </rPh>
    <rPh sb="40" eb="42">
      <t>ゴウケイ</t>
    </rPh>
    <rPh sb="49" eb="51">
      <t>イカ</t>
    </rPh>
    <phoneticPr fontId="1"/>
  </si>
  <si>
    <t>・未選択項目がある場合には「未選択項目有り」が表示されています。表示が無くなったことを確認願います。</t>
    <rPh sb="1" eb="2">
      <t>ミ</t>
    </rPh>
    <rPh sb="2" eb="4">
      <t>センタク</t>
    </rPh>
    <rPh sb="4" eb="6">
      <t>コウモク</t>
    </rPh>
    <rPh sb="9" eb="11">
      <t>バアイ</t>
    </rPh>
    <rPh sb="14" eb="15">
      <t>ミ</t>
    </rPh>
    <rPh sb="15" eb="17">
      <t>センタク</t>
    </rPh>
    <rPh sb="17" eb="19">
      <t>コウモク</t>
    </rPh>
    <rPh sb="19" eb="20">
      <t>ア</t>
    </rPh>
    <rPh sb="23" eb="25">
      <t>ヒョウジ</t>
    </rPh>
    <rPh sb="32" eb="34">
      <t>ヒョウジ</t>
    </rPh>
    <rPh sb="35" eb="36">
      <t>ナ</t>
    </rPh>
    <rPh sb="43" eb="45">
      <t>カクニン</t>
    </rPh>
    <rPh sb="45" eb="46">
      <t>ネガ</t>
    </rPh>
    <phoneticPr fontId="1"/>
  </si>
  <si>
    <t>規制除外用途</t>
    <rPh sb="0" eb="2">
      <t>キセイ</t>
    </rPh>
    <rPh sb="2" eb="4">
      <t>ジョガイ</t>
    </rPh>
    <rPh sb="4" eb="6">
      <t>ヨウト</t>
    </rPh>
    <phoneticPr fontId="1"/>
  </si>
  <si>
    <t>　・意図した含有無し</t>
    <phoneticPr fontId="1"/>
  </si>
  <si>
    <t>　・意図した含有有り(規制用途)</t>
    <phoneticPr fontId="1"/>
  </si>
  <si>
    <t>(*2) 対象が複数の場合は別紙に記載し添付願います。("別紙有り"にチェック)</t>
    <rPh sb="22" eb="23">
      <t>ネガ</t>
    </rPh>
    <phoneticPr fontId="1"/>
  </si>
  <si>
    <t>(*1)指定がある場合のみ</t>
    <rPh sb="4" eb="6">
      <t>シテイ</t>
    </rPh>
    <rPh sb="9" eb="11">
      <t>バアイ</t>
    </rPh>
    <phoneticPr fontId="1"/>
  </si>
  <si>
    <t>環境関連物質　使用／不使用宣言書　記入要領</t>
    <rPh sb="13" eb="15">
      <t>センゲン</t>
    </rPh>
    <rPh sb="19" eb="21">
      <t>ヨウリョウ</t>
    </rPh>
    <phoneticPr fontId="1"/>
  </si>
  <si>
    <t>・宣言書は部品・ユニット・材料の製造メーカ殿または弊社取引先殿にて記入願います。</t>
    <rPh sb="21" eb="22">
      <t>ドノ</t>
    </rPh>
    <rPh sb="25" eb="27">
      <t>ヘイシャ</t>
    </rPh>
    <rPh sb="30" eb="31">
      <t>ドノ</t>
    </rPh>
    <phoneticPr fontId="1"/>
  </si>
  <si>
    <t>・回答責任者の方の氏名を記入し責任者印を捺印願います(記入者と同一の場合も氏名記入と捺印は必ずお願い</t>
    <rPh sb="17" eb="18">
      <t>シャ</t>
    </rPh>
    <rPh sb="48" eb="49">
      <t>ネガ</t>
    </rPh>
    <phoneticPr fontId="1"/>
  </si>
  <si>
    <t>　＊同一シリーズ品でも回答内容が異なる場合には宣言書を分けて提出願います。</t>
    <rPh sb="30" eb="32">
      <t>テイシュツ</t>
    </rPh>
    <rPh sb="32" eb="33">
      <t>ネガ</t>
    </rPh>
    <phoneticPr fontId="1"/>
  </si>
  <si>
    <t>：当該物質の意図した含有がない場合。</t>
    <rPh sb="1" eb="3">
      <t>トウガイ</t>
    </rPh>
    <rPh sb="6" eb="8">
      <t>イト</t>
    </rPh>
    <phoneticPr fontId="1"/>
  </si>
  <si>
    <t>：当該物質の意図した含有で、且つ、禁止（規制除外に該当しない）用途がある場合。</t>
    <rPh sb="1" eb="3">
      <t>トウガイ</t>
    </rPh>
    <rPh sb="6" eb="8">
      <t>イト</t>
    </rPh>
    <rPh sb="14" eb="15">
      <t>カ</t>
    </rPh>
    <rPh sb="17" eb="19">
      <t>キンシ</t>
    </rPh>
    <rPh sb="20" eb="22">
      <t>キセイ</t>
    </rPh>
    <rPh sb="22" eb="24">
      <t>ジョガイ</t>
    </rPh>
    <rPh sb="25" eb="27">
      <t>ガイトウ</t>
    </rPh>
    <rPh sb="31" eb="33">
      <t>ヨウト</t>
    </rPh>
    <phoneticPr fontId="1"/>
  </si>
  <si>
    <t>　・不純物含有濃度</t>
    <phoneticPr fontId="1"/>
  </si>
  <si>
    <t>・部品や材料の機能、性能を得るための必要成分として用いられている場合は「意図した含有有り」とします。</t>
    <phoneticPr fontId="1"/>
  </si>
  <si>
    <t>・部品や材料において機能や性能を得るための成分ではなく不純物であることが明確な場合は「意図した含有無し」とします。</t>
    <phoneticPr fontId="1"/>
  </si>
  <si>
    <t>・実測結果(測定値)のみでの判定は行いません。必ず意図した含有か否か(不純物か)を明確にしてください。</t>
    <phoneticPr fontId="1"/>
  </si>
  <si>
    <t xml:space="preserve">  なお、含有有りの場合（特に規制除外用途）はその使用部位と用途を記入願います。</t>
    <phoneticPr fontId="1"/>
  </si>
  <si>
    <t>・宣言書のフォーマットは変更しないようお願いします。</t>
    <phoneticPr fontId="1"/>
  </si>
  <si>
    <t>PVC</t>
    <phoneticPr fontId="1"/>
  </si>
  <si>
    <t>ハロン</t>
    <phoneticPr fontId="1"/>
  </si>
  <si>
    <t>その他のＣＦＣ</t>
    <phoneticPr fontId="1"/>
  </si>
  <si>
    <t>四塩化炭素</t>
    <phoneticPr fontId="1"/>
  </si>
  <si>
    <t>１,１,１－トリクロロエタン</t>
    <phoneticPr fontId="1"/>
  </si>
  <si>
    <t>ＨＣＦＣ</t>
    <phoneticPr fontId="1"/>
  </si>
  <si>
    <t>ＨＢＦＣ</t>
    <phoneticPr fontId="1"/>
  </si>
  <si>
    <t>ブロモクロロメタン</t>
    <phoneticPr fontId="1"/>
  </si>
  <si>
    <t>臭化メチル</t>
    <phoneticPr fontId="1"/>
  </si>
  <si>
    <t xml:space="preserve"> ・コーティングもアタッチメントもない、単一タイプのプラスチックは均質材料</t>
    <phoneticPr fontId="1"/>
  </si>
  <si>
    <t xml:space="preserve"> ・電気ケーブルは、金属線とそれをくるむ非金属の絶縁物からなり、均質材料ではなく、</t>
    <phoneticPr fontId="1"/>
  </si>
  <si>
    <t>これらの間で回答内容に相違がでる場合は、物質ごとに最も悪い条件での回答をご記入願います。</t>
    <phoneticPr fontId="1"/>
  </si>
  <si>
    <t>規制用途の部位は一切なく、全て規制除外用途の場合に、「規制除外用途」を選択願います。</t>
    <rPh sb="0" eb="2">
      <t>キセイ</t>
    </rPh>
    <rPh sb="2" eb="4">
      <t>ヨウト</t>
    </rPh>
    <rPh sb="5" eb="7">
      <t>ブイ</t>
    </rPh>
    <rPh sb="8" eb="10">
      <t>イッサイ</t>
    </rPh>
    <rPh sb="13" eb="14">
      <t>スベ</t>
    </rPh>
    <rPh sb="19" eb="21">
      <t>ヨウト</t>
    </rPh>
    <rPh sb="22" eb="24">
      <t>バアイ</t>
    </rPh>
    <rPh sb="27" eb="29">
      <t>キセイ</t>
    </rPh>
    <rPh sb="29" eb="31">
      <t>ジョガイ</t>
    </rPh>
    <rPh sb="31" eb="33">
      <t>ヨウト</t>
    </rPh>
    <rPh sb="35" eb="37">
      <t>センタク</t>
    </rPh>
    <rPh sb="37" eb="38">
      <t>ネガ</t>
    </rPh>
    <phoneticPr fontId="1"/>
  </si>
  <si>
    <t>部品・材料に、ＰＶＣは不含有となっていますか？</t>
    <phoneticPr fontId="1"/>
  </si>
  <si>
    <t>環境関連物質　使用／不使用宣言書</t>
    <rPh sb="7" eb="9">
      <t>シヨウ</t>
    </rPh>
    <rPh sb="10" eb="11">
      <t>フ</t>
    </rPh>
    <rPh sb="11" eb="13">
      <t>シヨウ</t>
    </rPh>
    <rPh sb="13" eb="15">
      <t>センゲン</t>
    </rPh>
    <phoneticPr fontId="1"/>
  </si>
  <si>
    <t>【回答責任者】</t>
    <phoneticPr fontId="1"/>
  </si>
  <si>
    <t>会社名</t>
    <phoneticPr fontId="1"/>
  </si>
  <si>
    <t>当社は次の回答内容が正しいことを保証します。</t>
    <phoneticPr fontId="1"/>
  </si>
  <si>
    <t>【対象品】</t>
    <phoneticPr fontId="1"/>
  </si>
  <si>
    <t>↓</t>
    <phoneticPr fontId="1"/>
  </si>
  <si>
    <t>メーカ名　(記入者と異なる場合)　，　型番・シリーズ番号</t>
    <phoneticPr fontId="1"/>
  </si>
  <si>
    <t>含有なし</t>
    <phoneticPr fontId="1"/>
  </si>
  <si>
    <t>濃度（閾値）</t>
    <phoneticPr fontId="1"/>
  </si>
  <si>
    <t>閾値以下</t>
    <phoneticPr fontId="1"/>
  </si>
  <si>
    <t>アゾ染料・顔料 (特定アミンを形成するもの) &lt;別表３参照&gt;</t>
    <rPh sb="24" eb="25">
      <t>ベツ</t>
    </rPh>
    <rPh sb="25" eb="26">
      <t>ヒョウ</t>
    </rPh>
    <rPh sb="27" eb="29">
      <t>サンショウ</t>
    </rPh>
    <phoneticPr fontId="1"/>
  </si>
  <si>
    <t>オゾン層破壊物質 &lt;別表４参照&gt;</t>
    <rPh sb="10" eb="11">
      <t>ベツ</t>
    </rPh>
    <rPh sb="11" eb="12">
      <t>ヒョウ</t>
    </rPh>
    <rPh sb="13" eb="15">
      <t>サンショウ</t>
    </rPh>
    <phoneticPr fontId="1"/>
  </si>
  <si>
    <t>A</t>
    <phoneticPr fontId="1"/>
  </si>
  <si>
    <t>B</t>
    <phoneticPr fontId="1"/>
  </si>
  <si>
    <t>：当該物質の含有があるが、その全てが規制除外用途である場合。別表１参照。</t>
    <rPh sb="1" eb="3">
      <t>トウガイ</t>
    </rPh>
    <rPh sb="6" eb="8">
      <t>ガンユウ</t>
    </rPh>
    <rPh sb="18" eb="20">
      <t>キセイ</t>
    </rPh>
    <rPh sb="20" eb="22">
      <t>ジョガイ</t>
    </rPh>
    <rPh sb="22" eb="24">
      <t>ヨウト</t>
    </rPh>
    <rPh sb="27" eb="29">
      <t>バアイ</t>
    </rPh>
    <phoneticPr fontId="1"/>
  </si>
  <si>
    <t>別表１　規制除外用途（使用可能用途）</t>
    <rPh sb="4" eb="6">
      <t>キセイ</t>
    </rPh>
    <rPh sb="8" eb="10">
      <t>ヨウト</t>
    </rPh>
    <rPh sb="11" eb="13">
      <t>シヨウ</t>
    </rPh>
    <rPh sb="13" eb="15">
      <t>カノウ</t>
    </rPh>
    <rPh sb="15" eb="17">
      <t>ヨウト</t>
    </rPh>
    <phoneticPr fontId="1"/>
  </si>
  <si>
    <t>別表２　不純物の最大許容濃度</t>
    <rPh sb="4" eb="7">
      <t>フジュンブツ</t>
    </rPh>
    <rPh sb="8" eb="10">
      <t>サイダイ</t>
    </rPh>
    <rPh sb="10" eb="12">
      <t>キョヨウ</t>
    </rPh>
    <rPh sb="12" eb="14">
      <t>ノウド</t>
    </rPh>
    <phoneticPr fontId="1"/>
  </si>
  <si>
    <t>　　　年 　 　　月　 　 　日</t>
    <rPh sb="3" eb="4">
      <t>トシ</t>
    </rPh>
    <rPh sb="9" eb="10">
      <t>ツキ</t>
    </rPh>
    <rPh sb="15" eb="16">
      <t>ヒ</t>
    </rPh>
    <phoneticPr fontId="1"/>
  </si>
  <si>
    <t>鉛300ppm超</t>
    <rPh sb="0" eb="1">
      <t>ナマリ</t>
    </rPh>
    <rPh sb="7" eb="8">
      <t>チョウ</t>
    </rPh>
    <phoneticPr fontId="1"/>
  </si>
  <si>
    <t>：含有有りの場合で、且つ、PVC内の鉛含有が300ppm以下である場合。</t>
    <rPh sb="1" eb="3">
      <t>ガンユウ</t>
    </rPh>
    <rPh sb="3" eb="4">
      <t>ア</t>
    </rPh>
    <rPh sb="6" eb="8">
      <t>バアイ</t>
    </rPh>
    <rPh sb="10" eb="11">
      <t>カ</t>
    </rPh>
    <rPh sb="16" eb="17">
      <t>ナイ</t>
    </rPh>
    <rPh sb="18" eb="19">
      <t>ナマリ</t>
    </rPh>
    <rPh sb="19" eb="21">
      <t>ガンユウ</t>
    </rPh>
    <rPh sb="28" eb="30">
      <t>イカ</t>
    </rPh>
    <rPh sb="33" eb="35">
      <t>バアイ</t>
    </rPh>
    <phoneticPr fontId="1"/>
  </si>
  <si>
    <t>・含有無し</t>
    <rPh sb="1" eb="3">
      <t>ガンユウ</t>
    </rPh>
    <rPh sb="3" eb="4">
      <t>ナ</t>
    </rPh>
    <phoneticPr fontId="1"/>
  </si>
  <si>
    <t>・含有有り</t>
    <rPh sb="1" eb="3">
      <t>ガンユウ</t>
    </rPh>
    <rPh sb="3" eb="4">
      <t>ア</t>
    </rPh>
    <phoneticPr fontId="1"/>
  </si>
  <si>
    <t>：含有有りの場合で、且つ、PVC内の鉛含有が300ppmを超える場合。</t>
    <rPh sb="1" eb="3">
      <t>ガンユウ</t>
    </rPh>
    <rPh sb="3" eb="4">
      <t>ア</t>
    </rPh>
    <rPh sb="6" eb="8">
      <t>バアイ</t>
    </rPh>
    <rPh sb="10" eb="11">
      <t>カ</t>
    </rPh>
    <rPh sb="16" eb="17">
      <t>ナイ</t>
    </rPh>
    <rPh sb="18" eb="19">
      <t>ナマリ</t>
    </rPh>
    <rPh sb="19" eb="21">
      <t>ガンユウ</t>
    </rPh>
    <rPh sb="29" eb="30">
      <t>コ</t>
    </rPh>
    <rPh sb="32" eb="34">
      <t>バアイ</t>
    </rPh>
    <phoneticPr fontId="1"/>
  </si>
  <si>
    <t>鉛300ppm以下</t>
    <rPh sb="0" eb="1">
      <t>ナマリ</t>
    </rPh>
    <rPh sb="7" eb="9">
      <t>イカ</t>
    </rPh>
    <phoneticPr fontId="1"/>
  </si>
  <si>
    <t>例えば、カドミウム及びその化合物の場合、カドミウム元素の濃度とする。</t>
    <rPh sb="0" eb="1">
      <t>タト</t>
    </rPh>
    <rPh sb="9" eb="10">
      <t>オヨ</t>
    </rPh>
    <rPh sb="13" eb="16">
      <t>カゴウブツ</t>
    </rPh>
    <rPh sb="17" eb="19">
      <t>バアイ</t>
    </rPh>
    <rPh sb="25" eb="27">
      <t>ゲンソ</t>
    </rPh>
    <rPh sb="28" eb="30">
      <t>ノウド</t>
    </rPh>
    <phoneticPr fontId="1"/>
  </si>
  <si>
    <t>(*4) PBDEの最大許容濃度は、均質材料における、すべての種類のPBDE(Deca-BDE含む)の合計濃度とする。</t>
    <rPh sb="10" eb="12">
      <t>サイダイ</t>
    </rPh>
    <rPh sb="12" eb="14">
      <t>キョヨウ</t>
    </rPh>
    <rPh sb="14" eb="16">
      <t>ノウド</t>
    </rPh>
    <rPh sb="18" eb="20">
      <t>キンシツ</t>
    </rPh>
    <rPh sb="20" eb="22">
      <t>ザイリョウ</t>
    </rPh>
    <rPh sb="31" eb="33">
      <t>シュルイ</t>
    </rPh>
    <rPh sb="47" eb="48">
      <t>フク</t>
    </rPh>
    <rPh sb="51" eb="53">
      <t>ゴウケイ</t>
    </rPh>
    <rPh sb="53" eb="55">
      <t>ノウド</t>
    </rPh>
    <phoneticPr fontId="1"/>
  </si>
  <si>
    <t>(*3) 金属化合物の最大許容濃度は、均質材料に対する、金属元素の質量比率とする。</t>
    <rPh sb="5" eb="7">
      <t>キンゾク</t>
    </rPh>
    <rPh sb="7" eb="10">
      <t>カゴウブツ</t>
    </rPh>
    <rPh sb="11" eb="13">
      <t>サイダイ</t>
    </rPh>
    <rPh sb="13" eb="15">
      <t>キョヨウ</t>
    </rPh>
    <rPh sb="15" eb="17">
      <t>ノウド</t>
    </rPh>
    <rPh sb="19" eb="21">
      <t>キンシツ</t>
    </rPh>
    <rPh sb="21" eb="23">
      <t>ザイリョウ</t>
    </rPh>
    <rPh sb="24" eb="25">
      <t>タイ</t>
    </rPh>
    <rPh sb="28" eb="30">
      <t>キンゾク</t>
    </rPh>
    <rPh sb="30" eb="32">
      <t>ゲンソ</t>
    </rPh>
    <rPh sb="33" eb="35">
      <t>シツリョウ</t>
    </rPh>
    <rPh sb="35" eb="37">
      <t>ヒリツ</t>
    </rPh>
    <phoneticPr fontId="1"/>
  </si>
  <si>
    <t>0.1wt% (1000ppm) (*4)</t>
    <phoneticPr fontId="1"/>
  </si>
  <si>
    <t>(*5) PVCの中の鉛が300ppmを超える場合は明示義務。使用禁止条件ではありません。</t>
    <rPh sb="9" eb="10">
      <t>ナカ</t>
    </rPh>
    <rPh sb="11" eb="12">
      <t>ナマリ</t>
    </rPh>
    <rPh sb="20" eb="21">
      <t>コ</t>
    </rPh>
    <rPh sb="23" eb="25">
      <t>バアイ</t>
    </rPh>
    <rPh sb="26" eb="28">
      <t>メイジ</t>
    </rPh>
    <rPh sb="28" eb="30">
      <t>ギム</t>
    </rPh>
    <rPh sb="31" eb="33">
      <t>シヨウ</t>
    </rPh>
    <rPh sb="33" eb="35">
      <t>キンシ</t>
    </rPh>
    <rPh sb="35" eb="37">
      <t>ジョウケン</t>
    </rPh>
    <phoneticPr fontId="1"/>
  </si>
  <si>
    <t>ポリ塩化ビフェニル類 (ＰＣＢ類)/ポリ塩化ターフェニル類（ＰＣＴ類）</t>
    <rPh sb="20" eb="22">
      <t>エンカ</t>
    </rPh>
    <rPh sb="28" eb="29">
      <t>ルイ</t>
    </rPh>
    <rPh sb="33" eb="34">
      <t>ルイ</t>
    </rPh>
    <phoneticPr fontId="1"/>
  </si>
  <si>
    <t>水銀及び
その化合物</t>
    <rPh sb="0" eb="2">
      <t>スイギン</t>
    </rPh>
    <phoneticPr fontId="1"/>
  </si>
  <si>
    <t>5(b)</t>
    <phoneticPr fontId="1"/>
  </si>
  <si>
    <t>6(c)</t>
    <phoneticPr fontId="1"/>
  </si>
  <si>
    <t>7(c)-I</t>
    <phoneticPr fontId="1"/>
  </si>
  <si>
    <t>7(c)-II</t>
    <phoneticPr fontId="1"/>
  </si>
  <si>
    <t>7(a)</t>
    <phoneticPr fontId="1"/>
  </si>
  <si>
    <t>13(a)</t>
    <phoneticPr fontId="1"/>
  </si>
  <si>
    <t>三置換有機スズ化合物 （ＴＢＴ類、ＴＰＴ類、他。TBTO除く）</t>
    <rPh sb="0" eb="1">
      <t>サン</t>
    </rPh>
    <rPh sb="1" eb="3">
      <t>チカン</t>
    </rPh>
    <rPh sb="3" eb="5">
      <t>ユウキ</t>
    </rPh>
    <rPh sb="7" eb="10">
      <t>カゴウブツ</t>
    </rPh>
    <rPh sb="15" eb="16">
      <t>タグイ</t>
    </rPh>
    <rPh sb="20" eb="21">
      <t>タグイ</t>
    </rPh>
    <rPh sb="22" eb="23">
      <t>ホカ</t>
    </rPh>
    <rPh sb="28" eb="29">
      <t>ノゾ</t>
    </rPh>
    <phoneticPr fontId="1"/>
  </si>
  <si>
    <t>&lt;備考欄&gt; 含有有りの場合（特に規制除外用途/期限付き規制除外用途）はその使用部位と用途(除外用途番号）を記入願います。</t>
    <rPh sb="23" eb="25">
      <t>キゲン</t>
    </rPh>
    <rPh sb="25" eb="26">
      <t>ツ</t>
    </rPh>
    <rPh sb="27" eb="29">
      <t>キセイ</t>
    </rPh>
    <rPh sb="29" eb="31">
      <t>ジョガイ</t>
    </rPh>
    <rPh sb="31" eb="33">
      <t>ヨウト</t>
    </rPh>
    <rPh sb="45" eb="47">
      <t>ジョガイ</t>
    </rPh>
    <rPh sb="47" eb="49">
      <t>ヨウト</t>
    </rPh>
    <rPh sb="49" eb="51">
      <t>バンゴウ</t>
    </rPh>
    <phoneticPr fontId="1"/>
  </si>
  <si>
    <t>皮膚または口腔内に直接、長時間または短期間で繰り返し接触するゴムまたはプラスチック部品</t>
    <phoneticPr fontId="1"/>
  </si>
  <si>
    <t>0.0001wt% (1ppm)</t>
    <phoneticPr fontId="1"/>
  </si>
  <si>
    <t>0.1wt% (1000ppm)</t>
  </si>
  <si>
    <t>化学式</t>
    <rPh sb="0" eb="3">
      <t>カガクシキ</t>
    </rPh>
    <phoneticPr fontId="1"/>
  </si>
  <si>
    <t>CAS　No.</t>
    <phoneticPr fontId="1"/>
  </si>
  <si>
    <t>No.</t>
    <phoneticPr fontId="1"/>
  </si>
  <si>
    <t>クリセン</t>
    <phoneticPr fontId="1"/>
  </si>
  <si>
    <t>50-32-8</t>
    <phoneticPr fontId="1"/>
  </si>
  <si>
    <t>192-97-2</t>
    <phoneticPr fontId="1"/>
  </si>
  <si>
    <t>56-55-3</t>
    <phoneticPr fontId="1"/>
  </si>
  <si>
    <t>218-01-9</t>
    <phoneticPr fontId="1"/>
  </si>
  <si>
    <t>205-99-2</t>
    <phoneticPr fontId="1"/>
  </si>
  <si>
    <t>205-82-3</t>
    <phoneticPr fontId="1"/>
  </si>
  <si>
    <t>207-08-9</t>
    <phoneticPr fontId="1"/>
  </si>
  <si>
    <t>53-70-3</t>
    <phoneticPr fontId="1"/>
  </si>
  <si>
    <t xml:space="preserve"> 期限付きの規制除外用途は「規制用途」の方を選択願います。</t>
    <rPh sb="1" eb="3">
      <t>キゲン</t>
    </rPh>
    <rPh sb="3" eb="4">
      <t>ツ</t>
    </rPh>
    <rPh sb="6" eb="8">
      <t>キセイ</t>
    </rPh>
    <rPh sb="8" eb="10">
      <t>ジョガイ</t>
    </rPh>
    <rPh sb="10" eb="12">
      <t>ヨウト</t>
    </rPh>
    <rPh sb="14" eb="16">
      <t>キセイ</t>
    </rPh>
    <rPh sb="16" eb="18">
      <t>ヨウト</t>
    </rPh>
    <rPh sb="20" eb="21">
      <t>ホウ</t>
    </rPh>
    <rPh sb="22" eb="24">
      <t>センタク</t>
    </rPh>
    <rPh sb="24" eb="25">
      <t>ネガ</t>
    </rPh>
    <phoneticPr fontId="1"/>
  </si>
  <si>
    <t xml:space="preserve"> 期限付きの規制除外用途は、こちらを選択願います。但し期限までは納入可能です。</t>
    <rPh sb="1" eb="3">
      <t>キゲン</t>
    </rPh>
    <rPh sb="3" eb="4">
      <t>ツ</t>
    </rPh>
    <rPh sb="6" eb="8">
      <t>キセイ</t>
    </rPh>
    <rPh sb="8" eb="10">
      <t>ジョガイ</t>
    </rPh>
    <rPh sb="10" eb="12">
      <t>ヨウト</t>
    </rPh>
    <rPh sb="18" eb="20">
      <t>センタク</t>
    </rPh>
    <rPh sb="20" eb="21">
      <t>ネガ</t>
    </rPh>
    <rPh sb="25" eb="26">
      <t>タダ</t>
    </rPh>
    <phoneticPr fontId="1"/>
  </si>
  <si>
    <t>　(少なくとも使用部品単位でを不純物の最大許容濃度（別表２参照方）を超えないものとします)</t>
    <rPh sb="15" eb="18">
      <t>フジュンブツ</t>
    </rPh>
    <rPh sb="19" eb="21">
      <t>サイダイ</t>
    </rPh>
    <rPh sb="21" eb="23">
      <t>キョヨウ</t>
    </rPh>
    <rPh sb="23" eb="25">
      <t>ノウド</t>
    </rPh>
    <rPh sb="26" eb="28">
      <t>ベッピョウ</t>
    </rPh>
    <rPh sb="29" eb="31">
      <t>サンショウ</t>
    </rPh>
    <rPh sb="31" eb="32">
      <t>カタ</t>
    </rPh>
    <phoneticPr fontId="1"/>
  </si>
  <si>
    <t>赤リン</t>
    <rPh sb="0" eb="1">
      <t>アカ</t>
    </rPh>
    <phoneticPr fontId="1"/>
  </si>
  <si>
    <t>金属を除くすべての納入品への含有</t>
    <phoneticPr fontId="1"/>
  </si>
  <si>
    <t>0.1wt% (1000ppm)　(*７)</t>
    <phoneticPr fontId="1"/>
  </si>
  <si>
    <t>(*7)意図的に使用されている赤リンの最大許容濃度はリン元素の濃度とする</t>
    <phoneticPr fontId="1"/>
  </si>
  <si>
    <t>フラグ</t>
    <phoneticPr fontId="1"/>
  </si>
  <si>
    <t>その他フラグ</t>
    <rPh sb="2" eb="3">
      <t>タ</t>
    </rPh>
    <phoneticPr fontId="1"/>
  </si>
  <si>
    <t>環境関連物質　使用／不使用宣言書(別紙）</t>
  </si>
  <si>
    <t>メーカー型名</t>
    <rPh sb="4" eb="6">
      <t>カタメイ</t>
    </rPh>
    <phoneticPr fontId="1"/>
  </si>
  <si>
    <t>メーカ名　(記入者と異なる場合)　，　型番・シリーズ番号</t>
    <phoneticPr fontId="1"/>
  </si>
  <si>
    <t>宣言書判断レビジョン</t>
    <rPh sb="0" eb="3">
      <t>センゲンショ</t>
    </rPh>
    <rPh sb="3" eb="5">
      <t>ハンダン</t>
    </rPh>
    <phoneticPr fontId="1"/>
  </si>
  <si>
    <t>グリーンフラグ</t>
    <phoneticPr fontId="1"/>
  </si>
  <si>
    <t>環境フラグ</t>
    <rPh sb="0" eb="2">
      <t>カンキョウ</t>
    </rPh>
    <phoneticPr fontId="1"/>
  </si>
  <si>
    <t>【対象が複数ある場合の部品リスト】</t>
    <rPh sb="1" eb="3">
      <t>タイショウ</t>
    </rPh>
    <rPh sb="4" eb="6">
      <t>フクスウ</t>
    </rPh>
    <rPh sb="8" eb="10">
      <t>バアイ</t>
    </rPh>
    <rPh sb="11" eb="13">
      <t>ブヒン</t>
    </rPh>
    <phoneticPr fontId="1"/>
  </si>
  <si>
    <t>・Ｒ～AF列を非表示</t>
    <rPh sb="5" eb="6">
      <t>レツ</t>
    </rPh>
    <rPh sb="7" eb="10">
      <t>ヒヒョウジ</t>
    </rPh>
    <phoneticPr fontId="1"/>
  </si>
  <si>
    <t>【記入者】（自動転記項目）</t>
    <rPh sb="1" eb="3">
      <t>キニュウ</t>
    </rPh>
    <rPh sb="3" eb="4">
      <t>シャ</t>
    </rPh>
    <rPh sb="6" eb="8">
      <t>ジドウ</t>
    </rPh>
    <rPh sb="8" eb="10">
      <t>テンキ</t>
    </rPh>
    <rPh sb="10" eb="12">
      <t>コウモク</t>
    </rPh>
    <phoneticPr fontId="1"/>
  </si>
  <si>
    <t>【対象品】（自動転記項目）</t>
    <rPh sb="6" eb="8">
      <t>ジドウ</t>
    </rPh>
    <rPh sb="8" eb="10">
      <t>テンキ</t>
    </rPh>
    <rPh sb="10" eb="12">
      <t>コウモク</t>
    </rPh>
    <phoneticPr fontId="1"/>
  </si>
  <si>
    <t>　但し、不純物として把握され濃度などが管理されていることを前提とします。</t>
    <rPh sb="1" eb="2">
      <t>タダ</t>
    </rPh>
    <phoneticPr fontId="1"/>
  </si>
  <si>
    <t>　　対象部品が複数ある場合にこの対象型番リストを活用願います。</t>
    <phoneticPr fontId="1"/>
  </si>
  <si>
    <t>　【記入上の注意】　</t>
    <rPh sb="2" eb="4">
      <t>キニュウ</t>
    </rPh>
    <rPh sb="4" eb="5">
      <t>ジョウ</t>
    </rPh>
    <rPh sb="6" eb="8">
      <t>チュウイ</t>
    </rPh>
    <phoneticPr fontId="1"/>
  </si>
  <si>
    <t>最大許容濃度(*2)(*3)(*6)</t>
    <rPh sb="0" eb="2">
      <t>サイダイ</t>
    </rPh>
    <rPh sb="2" eb="4">
      <t>キョヨウ</t>
    </rPh>
    <rPh sb="4" eb="6">
      <t>ノウド</t>
    </rPh>
    <phoneticPr fontId="1"/>
  </si>
  <si>
    <t>納入品について無関係の事項は、宣言書のチェックにあたっては、適合と見なしてください。</t>
    <rPh sb="0" eb="2">
      <t>ノウニュウ</t>
    </rPh>
    <rPh sb="2" eb="3">
      <t>ヒン</t>
    </rPh>
    <rPh sb="7" eb="10">
      <t>ムカンケイ</t>
    </rPh>
    <rPh sb="11" eb="13">
      <t>ジコウ</t>
    </rPh>
    <rPh sb="30" eb="32">
      <t>テキゴウ</t>
    </rPh>
    <rPh sb="33" eb="34">
      <t>ミ</t>
    </rPh>
    <phoneticPr fontId="1"/>
  </si>
  <si>
    <t xml:space="preserve">  合わせて添付チェックリスト別表６の適合確認結果も回答願います。</t>
    <rPh sb="2" eb="3">
      <t>ア</t>
    </rPh>
    <rPh sb="6" eb="8">
      <t>テンプ</t>
    </rPh>
    <rPh sb="15" eb="17">
      <t>ベッピョウ</t>
    </rPh>
    <rPh sb="19" eb="21">
      <t>テキゴウ</t>
    </rPh>
    <rPh sb="21" eb="23">
      <t>カクニン</t>
    </rPh>
    <rPh sb="23" eb="25">
      <t>ケッカ</t>
    </rPh>
    <rPh sb="26" eb="28">
      <t>カイトウ</t>
    </rPh>
    <rPh sb="28" eb="29">
      <t>ネガ</t>
    </rPh>
    <phoneticPr fontId="1"/>
  </si>
  <si>
    <t>：添付チェックリスト別表６においてすべての項目に適合</t>
    <phoneticPr fontId="1"/>
  </si>
  <si>
    <t>：添付チェックリスト別表６において不適合がある</t>
    <rPh sb="17" eb="20">
      <t>フテキゴウ</t>
    </rPh>
    <phoneticPr fontId="1"/>
  </si>
  <si>
    <t xml:space="preserve">添付チェックリスト記載事項に関する適合  &lt;別表６&gt; </t>
    <rPh sb="0" eb="2">
      <t>テンプ</t>
    </rPh>
    <rPh sb="9" eb="11">
      <t>キサイ</t>
    </rPh>
    <rPh sb="11" eb="13">
      <t>ジコウ</t>
    </rPh>
    <rPh sb="14" eb="15">
      <t>カン</t>
    </rPh>
    <rPh sb="17" eb="19">
      <t>テキゴウ</t>
    </rPh>
    <rPh sb="22" eb="24">
      <t>ベッピョウ</t>
    </rPh>
    <phoneticPr fontId="1"/>
  </si>
  <si>
    <t>フタル酸ビス(2-エチルヘキシル)（略称：ＤＥＨＰ）</t>
    <phoneticPr fontId="1"/>
  </si>
  <si>
    <t>フタル酸ジブチル（略称：ＤＢＰ）</t>
    <phoneticPr fontId="1"/>
  </si>
  <si>
    <t>フタル酸ブチルベンジル（略称：ＢＢＰ）</t>
    <phoneticPr fontId="1"/>
  </si>
  <si>
    <t>フタル酸ジイソブチル（略称：ＤＩＢＰ）</t>
    <phoneticPr fontId="1"/>
  </si>
  <si>
    <t>米国ＥＰＥＡＴによる化学物質の規制内容（別表７参照方）を満たしている、もしくは、規制の対象外ですか？</t>
    <rPh sb="0" eb="2">
      <t>ベイコク</t>
    </rPh>
    <rPh sb="10" eb="12">
      <t>カガク</t>
    </rPh>
    <rPh sb="12" eb="14">
      <t>ブッシツ</t>
    </rPh>
    <rPh sb="15" eb="17">
      <t>キセイ</t>
    </rPh>
    <rPh sb="17" eb="19">
      <t>ナイヨウ</t>
    </rPh>
    <rPh sb="28" eb="29">
      <t>ミ</t>
    </rPh>
    <rPh sb="40" eb="42">
      <t>キセイ</t>
    </rPh>
    <rPh sb="43" eb="46">
      <t>タイショウガイ</t>
    </rPh>
    <phoneticPr fontId="1"/>
  </si>
  <si>
    <t>　なお、当社と資本関係のある各国の製造・販売拠点に直接納入されるものを含みます。</t>
    <rPh sb="4" eb="6">
      <t>トウシャ</t>
    </rPh>
    <rPh sb="7" eb="9">
      <t>シホン</t>
    </rPh>
    <rPh sb="9" eb="11">
      <t>カンケイ</t>
    </rPh>
    <rPh sb="14" eb="16">
      <t>カッコク</t>
    </rPh>
    <rPh sb="17" eb="19">
      <t>セイゾウ</t>
    </rPh>
    <rPh sb="20" eb="22">
      <t>ハンバイ</t>
    </rPh>
    <rPh sb="22" eb="24">
      <t>キョテン</t>
    </rPh>
    <rPh sb="25" eb="27">
      <t>チョクセツ</t>
    </rPh>
    <rPh sb="27" eb="29">
      <t>ノウニュウ</t>
    </rPh>
    <rPh sb="35" eb="36">
      <t>フク</t>
    </rPh>
    <phoneticPr fontId="1"/>
  </si>
  <si>
    <t>自動記載項目</t>
    <rPh sb="0" eb="2">
      <t>ジドウ</t>
    </rPh>
    <rPh sb="2" eb="4">
      <t>キサイ</t>
    </rPh>
    <rPh sb="4" eb="6">
      <t>コウモク</t>
    </rPh>
    <phoneticPr fontId="1"/>
  </si>
  <si>
    <t>・回答は、Dynabook株式会社への納入品を対象とします。</t>
    <rPh sb="13" eb="17">
      <t>カブシキガイシャ</t>
    </rPh>
    <phoneticPr fontId="1"/>
  </si>
  <si>
    <t>・下欄の２点鎖線内はDynabook株式会社側での記入欄となりますので記入しないようお願いします。</t>
    <rPh sb="18" eb="22">
      <t>カブシキガイシャ</t>
    </rPh>
    <rPh sb="22" eb="23">
      <t>ガワ</t>
    </rPh>
    <rPh sb="43" eb="44">
      <t>ネガ</t>
    </rPh>
    <phoneticPr fontId="1"/>
  </si>
  <si>
    <t>使用されているインクを含む包装材を含む製品の場合はその包装材、あるいは、包装材に使用されることが判っている部品・材料</t>
    <rPh sb="0" eb="2">
      <t>シヨウ</t>
    </rPh>
    <rPh sb="11" eb="12">
      <t>フク</t>
    </rPh>
    <rPh sb="15" eb="16">
      <t>ザイ</t>
    </rPh>
    <rPh sb="27" eb="29">
      <t>ホウソウ</t>
    </rPh>
    <rPh sb="29" eb="30">
      <t>ザイ</t>
    </rPh>
    <phoneticPr fontId="1"/>
  </si>
  <si>
    <t>Dynabook株式会社宛て</t>
    <rPh sb="8" eb="12">
      <t>カブシキガイシャ</t>
    </rPh>
    <rPh sb="12" eb="13">
      <t>ア</t>
    </rPh>
    <phoneticPr fontId="1"/>
  </si>
  <si>
    <r>
      <t>Dynabook株式会社
部品コード</t>
    </r>
    <r>
      <rPr>
        <sz val="8"/>
        <rFont val="Meiryo UI"/>
        <family val="3"/>
        <charset val="128"/>
      </rPr>
      <t>（*1)</t>
    </r>
    <rPh sb="8" eb="12">
      <t>カブシキガイシャ</t>
    </rPh>
    <rPh sb="13" eb="15">
      <t>ブヒン</t>
    </rPh>
    <phoneticPr fontId="1"/>
  </si>
  <si>
    <t>Dynabook株式会社
部品コード／G-code</t>
    <rPh sb="8" eb="12">
      <t>カブシキガイシャ</t>
    </rPh>
    <rPh sb="13" eb="15">
      <t>ブヒン</t>
    </rPh>
    <phoneticPr fontId="1"/>
  </si>
  <si>
    <t>Dynabook株式会社
部品コード／Ｐ-code</t>
    <rPh sb="8" eb="12">
      <t>カブシキガイシャ</t>
    </rPh>
    <rPh sb="13" eb="15">
      <t>ブヒン</t>
    </rPh>
    <phoneticPr fontId="1"/>
  </si>
  <si>
    <t>*28項目：添付シート（記入要領、チェックリスト）の中に記載されているチェックリスト&lt;別表６&gt;の確認結果を記入願います。</t>
    <rPh sb="3" eb="5">
      <t>コウモク</t>
    </rPh>
    <rPh sb="6" eb="8">
      <t>テンプ</t>
    </rPh>
    <rPh sb="12" eb="14">
      <t>キニュウ</t>
    </rPh>
    <rPh sb="14" eb="16">
      <t>ヨウリョウ</t>
    </rPh>
    <rPh sb="26" eb="27">
      <t>ナカ</t>
    </rPh>
    <rPh sb="28" eb="30">
      <t>キサイ</t>
    </rPh>
    <rPh sb="43" eb="45">
      <t>ベッピョウ</t>
    </rPh>
    <rPh sb="48" eb="50">
      <t>カクニン</t>
    </rPh>
    <rPh sb="50" eb="52">
      <t>ケッカ</t>
    </rPh>
    <rPh sb="53" eb="55">
      <t>キニュウ</t>
    </rPh>
    <rPh sb="55" eb="56">
      <t>ネガ</t>
    </rPh>
    <phoneticPr fontId="1"/>
  </si>
  <si>
    <t>24(0,1,2) 25(0,1)  26(0,1)  27(0,1) 
28(0,1)</t>
    <phoneticPr fontId="1"/>
  </si>
  <si>
    <t>EU-REACH規則　付属書XIVおよびIEC62474Declarable Substances Listの双方に含まれる物質</t>
    <rPh sb="8" eb="10">
      <t>キソク</t>
    </rPh>
    <rPh sb="11" eb="14">
      <t>フゾクショ</t>
    </rPh>
    <rPh sb="55" eb="57">
      <t>ソウホウ</t>
    </rPh>
    <rPh sb="58" eb="59">
      <t>フク</t>
    </rPh>
    <rPh sb="62" eb="64">
      <t>ブッシツ</t>
    </rPh>
    <phoneticPr fontId="1"/>
  </si>
  <si>
    <t>23, 27</t>
    <phoneticPr fontId="1"/>
  </si>
  <si>
    <t>EU-REACH規則付属書XIV</t>
    <rPh sb="8" eb="10">
      <t>キソク</t>
    </rPh>
    <rPh sb="10" eb="13">
      <t>フゾクショ</t>
    </rPh>
    <phoneticPr fontId="1"/>
  </si>
  <si>
    <t>対象法令</t>
    <rPh sb="0" eb="2">
      <t>タイショウ</t>
    </rPh>
    <rPh sb="2" eb="4">
      <t>ホウレイ</t>
    </rPh>
    <phoneticPr fontId="1"/>
  </si>
  <si>
    <t>IEC62474 Declarable　Substances List</t>
    <phoneticPr fontId="1"/>
  </si>
  <si>
    <t>URL</t>
    <phoneticPr fontId="1"/>
  </si>
  <si>
    <t>https://echa.europa.eu/authorisation-list</t>
    <phoneticPr fontId="1"/>
  </si>
  <si>
    <t>IEC62474　Declarable Substances List（報告対象物質リスト）に含まれる物質</t>
    <rPh sb="36" eb="38">
      <t>ホウコク</t>
    </rPh>
    <rPh sb="38" eb="40">
      <t>タイショウ</t>
    </rPh>
    <rPh sb="40" eb="42">
      <t>ブッシツ</t>
    </rPh>
    <rPh sb="47" eb="48">
      <t>フク</t>
    </rPh>
    <rPh sb="51" eb="53">
      <t>ブッシツ</t>
    </rPh>
    <phoneticPr fontId="1"/>
  </si>
  <si>
    <t>EU-REACH規則　付属書XIVおよびIEC62474Declarable Substances Listの双方に含まれる物質</t>
    <phoneticPr fontId="1"/>
  </si>
  <si>
    <t>全ての用途　米国EPEAT基準による</t>
    <rPh sb="0" eb="1">
      <t>スベ</t>
    </rPh>
    <rPh sb="3" eb="5">
      <t>ヨウト</t>
    </rPh>
    <rPh sb="6" eb="8">
      <t>ベイコク</t>
    </rPh>
    <rPh sb="13" eb="15">
      <t>キジュン</t>
    </rPh>
    <phoneticPr fontId="1"/>
  </si>
  <si>
    <t>全ての用途　EU-REACH規則、IEC62474, 米国EPEAT基準による</t>
    <rPh sb="0" eb="1">
      <t>スベ</t>
    </rPh>
    <rPh sb="3" eb="5">
      <t>ヨウト</t>
    </rPh>
    <rPh sb="14" eb="16">
      <t>キソク</t>
    </rPh>
    <rPh sb="27" eb="29">
      <t>ベイコク</t>
    </rPh>
    <rPh sb="34" eb="36">
      <t>キジュン</t>
    </rPh>
    <phoneticPr fontId="1"/>
  </si>
  <si>
    <t xml:space="preserve">             28項:別表６で不適合項目がある場合はその項目番号、理由、不適合部位をご記入願います。
　　　　　　 また、包装材で、インクを使用している場合その旨を記載願います</t>
    <rPh sb="15" eb="16">
      <t>コウ</t>
    </rPh>
    <rPh sb="17" eb="19">
      <t>ベッピョウ</t>
    </rPh>
    <rPh sb="21" eb="24">
      <t>フテキゴウ</t>
    </rPh>
    <rPh sb="24" eb="26">
      <t>コウモク</t>
    </rPh>
    <rPh sb="29" eb="31">
      <t>バアイ</t>
    </rPh>
    <rPh sb="34" eb="36">
      <t>コウモク</t>
    </rPh>
    <rPh sb="36" eb="38">
      <t>バンゴウ</t>
    </rPh>
    <rPh sb="39" eb="41">
      <t>リユウ</t>
    </rPh>
    <rPh sb="42" eb="45">
      <t>フテキゴウ</t>
    </rPh>
    <rPh sb="45" eb="47">
      <t>ブイ</t>
    </rPh>
    <rPh sb="49" eb="51">
      <t>キニュウ</t>
    </rPh>
    <rPh sb="51" eb="52">
      <t>ネガ</t>
    </rPh>
    <rPh sb="67" eb="69">
      <t>ホウソウ</t>
    </rPh>
    <rPh sb="69" eb="70">
      <t>ザイ</t>
    </rPh>
    <rPh sb="76" eb="78">
      <t>シヨウ</t>
    </rPh>
    <rPh sb="82" eb="84">
      <t>バアイ</t>
    </rPh>
    <rPh sb="86" eb="87">
      <t>ムネ</t>
    </rPh>
    <rPh sb="88" eb="91">
      <t>キサイネガ</t>
    </rPh>
    <phoneticPr fontId="1"/>
  </si>
  <si>
    <t>＊意図した含有の有無　：　1～23の各物質について 『意図した含有の有無』 を選択肢より１箇所選び回答願います。</t>
    <rPh sb="1" eb="3">
      <t>イト</t>
    </rPh>
    <rPh sb="5" eb="7">
      <t>ガンユウ</t>
    </rPh>
    <rPh sb="8" eb="10">
      <t>ウム</t>
    </rPh>
    <rPh sb="18" eb="21">
      <t>カクブッシツ</t>
    </rPh>
    <rPh sb="31" eb="33">
      <t>ガンユウ</t>
    </rPh>
    <rPh sb="39" eb="42">
      <t>センタクシ</t>
    </rPh>
    <rPh sb="47" eb="48">
      <t>エラ</t>
    </rPh>
    <rPh sb="49" eb="51">
      <t>カイトウ</t>
    </rPh>
    <rPh sb="51" eb="52">
      <t>ネガ</t>
    </rPh>
    <phoneticPr fontId="1"/>
  </si>
  <si>
    <t>＊不純物　：　 1～10、20、22および23の各物質について製品を構成する各部位(均質材料)における不純物含有濃度が 『閾値以下』 か 『閾値超える』 かを</t>
    <rPh sb="1" eb="4">
      <t>フジュンブツ</t>
    </rPh>
    <rPh sb="31" eb="33">
      <t>セイヒン</t>
    </rPh>
    <rPh sb="34" eb="36">
      <t>コウセイ</t>
    </rPh>
    <rPh sb="38" eb="39">
      <t>カク</t>
    </rPh>
    <rPh sb="39" eb="41">
      <t>ブイ</t>
    </rPh>
    <rPh sb="42" eb="44">
      <t>キンシツ</t>
    </rPh>
    <rPh sb="44" eb="46">
      <t>ザイリョウ</t>
    </rPh>
    <rPh sb="51" eb="54">
      <t>フジュンブツ</t>
    </rPh>
    <rPh sb="54" eb="56">
      <t>ガンユウ</t>
    </rPh>
    <rPh sb="56" eb="58">
      <t>ノウド</t>
    </rPh>
    <rPh sb="61" eb="63">
      <t>シキイチ</t>
    </rPh>
    <rPh sb="63" eb="65">
      <t>イカ</t>
    </rPh>
    <rPh sb="70" eb="72">
      <t>シキイチ</t>
    </rPh>
    <rPh sb="72" eb="73">
      <t>チョウ</t>
    </rPh>
    <phoneticPr fontId="1"/>
  </si>
  <si>
    <t>＊2４～2７の各物質について含有の有無を回答願います。物質24(PVC)で含有有りの場合、PVC中の鉛含有が"300ppm超"か"300ppm以下"かを選択願います。</t>
    <rPh sb="7" eb="8">
      <t>カク</t>
    </rPh>
    <rPh sb="8" eb="10">
      <t>ブッシツ</t>
    </rPh>
    <rPh sb="14" eb="16">
      <t>ガンユウ</t>
    </rPh>
    <rPh sb="17" eb="19">
      <t>ウム</t>
    </rPh>
    <rPh sb="20" eb="22">
      <t>カイトウ</t>
    </rPh>
    <rPh sb="22" eb="23">
      <t>ネガ</t>
    </rPh>
    <rPh sb="27" eb="29">
      <t>ブッシツ</t>
    </rPh>
    <rPh sb="37" eb="39">
      <t>ガンユウ</t>
    </rPh>
    <rPh sb="39" eb="40">
      <t>ア</t>
    </rPh>
    <rPh sb="42" eb="44">
      <t>バアイ</t>
    </rPh>
    <rPh sb="48" eb="49">
      <t>チュウ</t>
    </rPh>
    <rPh sb="50" eb="51">
      <t>ナマリ</t>
    </rPh>
    <rPh sb="51" eb="53">
      <t>ガンユウ</t>
    </rPh>
    <rPh sb="61" eb="62">
      <t>チョウ</t>
    </rPh>
    <rPh sb="71" eb="73">
      <t>イカ</t>
    </rPh>
    <rPh sb="76" eb="78">
      <t>センタク</t>
    </rPh>
    <rPh sb="78" eb="79">
      <t>ネガ</t>
    </rPh>
    <phoneticPr fontId="1"/>
  </si>
  <si>
    <t>Ｒｅｖ．12</t>
    <phoneticPr fontId="1"/>
  </si>
  <si>
    <t>・調査対象とする環境関連物質(２７物質)の含有が有るか無いかを回答願います。</t>
    <rPh sb="33" eb="34">
      <t>ネガ</t>
    </rPh>
    <phoneticPr fontId="1"/>
  </si>
  <si>
    <t>：物質１～１０、２０、２２、２３については「閾値以下」か「閾値を超える」かを回答願います。別表２参照。</t>
    <rPh sb="1" eb="3">
      <t>ブッシツ</t>
    </rPh>
    <rPh sb="40" eb="41">
      <t>ネガ</t>
    </rPh>
    <rPh sb="45" eb="47">
      <t>ベッピョウ</t>
    </rPh>
    <rPh sb="48" eb="50">
      <t>サンショウ</t>
    </rPh>
    <phoneticPr fontId="1"/>
  </si>
  <si>
    <t xml:space="preserve">：当該物質の意図した含有あり。物質24(PVC)は鉛含有で下記の区分でお願い致します。 </t>
    <rPh sb="1" eb="3">
      <t>トウガイ</t>
    </rPh>
    <rPh sb="3" eb="5">
      <t>ブッシツ</t>
    </rPh>
    <rPh sb="6" eb="8">
      <t>イト</t>
    </rPh>
    <rPh sb="10" eb="12">
      <t>ガンユウ</t>
    </rPh>
    <rPh sb="15" eb="17">
      <t>ブッシツ</t>
    </rPh>
    <rPh sb="25" eb="26">
      <t>ナマリ</t>
    </rPh>
    <rPh sb="26" eb="28">
      <t>ガンユウ</t>
    </rPh>
    <rPh sb="29" eb="31">
      <t>カキ</t>
    </rPh>
    <rPh sb="32" eb="34">
      <t>クブン</t>
    </rPh>
    <rPh sb="36" eb="37">
      <t>ネガ</t>
    </rPh>
    <rPh sb="38" eb="39">
      <t>イタ</t>
    </rPh>
    <phoneticPr fontId="1"/>
  </si>
  <si>
    <t>・調達条件：特段の理由がない限り、使用禁止物質（物質１～23）で”含有有り 規制用途”及び”閾値超える”がないこと、</t>
    <rPh sb="1" eb="3">
      <t>チョウタツ</t>
    </rPh>
    <rPh sb="3" eb="5">
      <t>ジョウケン</t>
    </rPh>
    <rPh sb="6" eb="8">
      <t>トクダン</t>
    </rPh>
    <rPh sb="9" eb="11">
      <t>リユウ</t>
    </rPh>
    <rPh sb="14" eb="15">
      <t>カギ</t>
    </rPh>
    <rPh sb="17" eb="19">
      <t>シヨウ</t>
    </rPh>
    <rPh sb="19" eb="21">
      <t>キンシ</t>
    </rPh>
    <rPh sb="21" eb="23">
      <t>ブッシツ</t>
    </rPh>
    <rPh sb="24" eb="26">
      <t>ブッシツ</t>
    </rPh>
    <rPh sb="33" eb="35">
      <t>ガンユウ</t>
    </rPh>
    <rPh sb="35" eb="36">
      <t>ア</t>
    </rPh>
    <rPh sb="38" eb="40">
      <t>キセイ</t>
    </rPh>
    <rPh sb="40" eb="42">
      <t>ヨウト</t>
    </rPh>
    <rPh sb="43" eb="44">
      <t>オヨ</t>
    </rPh>
    <rPh sb="46" eb="48">
      <t>シキイチ</t>
    </rPh>
    <rPh sb="48" eb="49">
      <t>コ</t>
    </rPh>
    <phoneticPr fontId="1"/>
  </si>
  <si>
    <t xml:space="preserve"> ならびに、確認項目（項目２８、別表６）が”全て適合”であることとします。</t>
    <rPh sb="6" eb="8">
      <t>カクニン</t>
    </rPh>
    <rPh sb="8" eb="10">
      <t>コウモク</t>
    </rPh>
    <rPh sb="11" eb="13">
      <t>コウモク</t>
    </rPh>
    <rPh sb="16" eb="18">
      <t>ベッピョウ</t>
    </rPh>
    <rPh sb="22" eb="23">
      <t>スベ</t>
    </rPh>
    <rPh sb="24" eb="26">
      <t>テキゴウ</t>
    </rPh>
    <phoneticPr fontId="1"/>
  </si>
  <si>
    <t>カドミウム及びその化合物</t>
    <phoneticPr fontId="1"/>
  </si>
  <si>
    <t>ベリリウム及びその化合物</t>
    <phoneticPr fontId="1"/>
  </si>
  <si>
    <t>ベリリウム及び
その化合物</t>
    <phoneticPr fontId="1"/>
  </si>
  <si>
    <t>1-23(0, 1, 3, 4, 9)</t>
    <phoneticPr fontId="1"/>
  </si>
  <si>
    <t>Rev12 ｸﾞﾘｰﾝ</t>
    <phoneticPr fontId="1"/>
  </si>
  <si>
    <t>No</t>
    <phoneticPr fontId="1"/>
  </si>
  <si>
    <t>化学物質名</t>
    <rPh sb="0" eb="2">
      <t>カガク</t>
    </rPh>
    <rPh sb="2" eb="4">
      <t>ブッシツ</t>
    </rPh>
    <rPh sb="4" eb="5">
      <t>メイ</t>
    </rPh>
    <phoneticPr fontId="1"/>
  </si>
  <si>
    <t>Chemical substance name</t>
    <phoneticPr fontId="1"/>
  </si>
  <si>
    <t>CAS No.</t>
    <phoneticPr fontId="1"/>
  </si>
  <si>
    <t>三酸化二ヒ素</t>
    <phoneticPr fontId="1"/>
  </si>
  <si>
    <t>五酸化二ヒ素</t>
    <phoneticPr fontId="1"/>
  </si>
  <si>
    <t>リン酸トリス（２－クロルエチル）</t>
    <phoneticPr fontId="1"/>
  </si>
  <si>
    <t>ジエチレングリコールジメチルエーテル</t>
    <phoneticPr fontId="1"/>
  </si>
  <si>
    <t>クロム酸ストロンチウム</t>
    <phoneticPr fontId="1"/>
  </si>
  <si>
    <t>テトロキシクロム酸亜鉛</t>
    <phoneticPr fontId="1"/>
  </si>
  <si>
    <t>フタル酸ジイソアミル</t>
    <phoneticPr fontId="1"/>
  </si>
  <si>
    <t>1,2-ベンゼンジカルボン酸、炭素数7の側鎖炭化水素を主成分とする炭素数6-8のフタル酸エステル類</t>
    <phoneticPr fontId="1"/>
  </si>
  <si>
    <t>フタル酸ジペンチル(直鎖・分岐)</t>
    <phoneticPr fontId="1"/>
  </si>
  <si>
    <t>フタル酸 ビス(2-メトキシエチル)</t>
    <phoneticPr fontId="1"/>
  </si>
  <si>
    <t>フタル酸ジアミル</t>
    <phoneticPr fontId="1"/>
  </si>
  <si>
    <t>フタル酸イソペンチルペンチル</t>
    <phoneticPr fontId="1"/>
  </si>
  <si>
    <t>2-(2-ヒドロキシエトキシ)エチルp-ノニルフェニルエーテル</t>
    <phoneticPr fontId="1"/>
  </si>
  <si>
    <t>1-ノニル-4-(26-ヒドロキシ-3,6,9,12,15,18,21,24-オクタオキサヘキサコサン-1-イルオキシ)ベンゼン</t>
    <phoneticPr fontId="1"/>
  </si>
  <si>
    <t>ノノキシノール9</t>
    <phoneticPr fontId="1"/>
  </si>
  <si>
    <t>11-(4-ノニルフェノキシ)-3,6,9-トリオキサ-1-ウンデカノール</t>
    <phoneticPr fontId="1"/>
  </si>
  <si>
    <t>20-(4-ノニルフェノキシ)-3,6,9,12,15,18-ヘキサオキサイコサン-1-オール</t>
    <phoneticPr fontId="1"/>
  </si>
  <si>
    <t>フタル酸ジヘキシル</t>
    <phoneticPr fontId="1"/>
  </si>
  <si>
    <t>1,2-ベンゼンジカルボン酸、ジC6-10アルキルエステル）</t>
    <phoneticPr fontId="1"/>
  </si>
  <si>
    <t>リン酸トリキシリル</t>
    <phoneticPr fontId="1"/>
  </si>
  <si>
    <t>2-(3,5-ジ-tert-アミル-2-ヒドロキシフェニル)ベンゾトリアゾール</t>
    <phoneticPr fontId="1"/>
  </si>
  <si>
    <t>2-(3,5-ジ-tert-ブチル-2-ヒドロキシフェニル)-5-クロロベンゾトリアゾール</t>
    <phoneticPr fontId="1"/>
  </si>
  <si>
    <t>2-(2H-ベンゾトリアゾール-2-イル)-4-(1,1-ジメチルエチル)-6-(1-メチルプロピル)フェノール</t>
    <phoneticPr fontId="1"/>
  </si>
  <si>
    <t>4-ノニルフェノール、分岐及び直鎖のエトキシレート</t>
    <phoneticPr fontId="1"/>
  </si>
  <si>
    <t>4-(1,1,3,3-テトラメチルブチル)フェノール</t>
    <phoneticPr fontId="1"/>
  </si>
  <si>
    <t>1,2-ベンゼンジカルボン酸、炭素数7-11の分岐および直鎖ジアルキルエステル類</t>
    <phoneticPr fontId="1"/>
  </si>
  <si>
    <t>Diarsenic trioxide</t>
    <phoneticPr fontId="1"/>
  </si>
  <si>
    <t>Diarsenic pentaoxide</t>
    <phoneticPr fontId="1"/>
  </si>
  <si>
    <t>Tris(2-chloroethyl) phosphate</t>
    <phoneticPr fontId="1"/>
  </si>
  <si>
    <t>Bis(2-methoxyethyl) ether</t>
    <phoneticPr fontId="1"/>
  </si>
  <si>
    <t>Strontium chromate</t>
    <phoneticPr fontId="1"/>
  </si>
  <si>
    <t>Potassium hydroxyoctaoxodizincatedichromate</t>
    <phoneticPr fontId="1"/>
  </si>
  <si>
    <t>Pentazinc chromate octahydroxide</t>
    <phoneticPr fontId="1"/>
  </si>
  <si>
    <t>Diisopentyl phthalate</t>
    <phoneticPr fontId="1"/>
  </si>
  <si>
    <t>1,2-Benzenedicarboxylic acid, di-C6-8-branched alkyl esters, C7-rich</t>
    <phoneticPr fontId="1"/>
  </si>
  <si>
    <t>1,2-Benzenedicarboxylic acid, di-C7-11-branched and linear alkyl esters</t>
    <phoneticPr fontId="1"/>
  </si>
  <si>
    <t>1,2-Benzenedicarboxylic acid, dipentyl ester, branched and linear</t>
    <phoneticPr fontId="1"/>
  </si>
  <si>
    <t>Bis(2-methoxyethyl) phthalate</t>
    <phoneticPr fontId="1"/>
  </si>
  <si>
    <t>Dipentyl phthalate</t>
    <phoneticPr fontId="1"/>
  </si>
  <si>
    <t>n-pentyl-isopentylphthalate</t>
    <phoneticPr fontId="1"/>
  </si>
  <si>
    <t>2-[2-(4-nonylphenoxy)ethoxy]ethanol</t>
    <phoneticPr fontId="1"/>
  </si>
  <si>
    <t>26-(4-Nonylphenoxy)-3,6,9,12,15,18,21,24- octaoxahexacosan -1-ol</t>
    <phoneticPr fontId="1"/>
  </si>
  <si>
    <t>4-Nonylphenol, ethoxylated</t>
    <phoneticPr fontId="1"/>
  </si>
  <si>
    <t>2-[2-[2-[2-(4-nonylphenoxy)ethoxy]ethoxy]ethoxy]ethanol</t>
    <phoneticPr fontId="1"/>
  </si>
  <si>
    <t>20-(4-nonylphenoxy)-3,6,9,12,15,18-hexaoxaicosan-1-ol</t>
    <phoneticPr fontId="1"/>
  </si>
  <si>
    <t>4-Nonylphenol, branched, ethoxylated</t>
    <phoneticPr fontId="1"/>
  </si>
  <si>
    <t>Isononylphenol, ethoxylated</t>
    <phoneticPr fontId="1"/>
  </si>
  <si>
    <t>1,2-Benzenedicarboxylic acid, dihexyl ester, branched and linear</t>
    <phoneticPr fontId="1"/>
  </si>
  <si>
    <t>Dihexyl phthalate</t>
    <phoneticPr fontId="1"/>
  </si>
  <si>
    <t>1,2-Benzenedicarboxylic acid, mixed decyl and hexyl and octyl diesters</t>
    <phoneticPr fontId="1"/>
  </si>
  <si>
    <t>1,2-Benzenedicarboxylic acid, di-C6-10-alkyl esters</t>
    <phoneticPr fontId="1"/>
  </si>
  <si>
    <t>Trixylyl phosphate</t>
    <phoneticPr fontId="1"/>
  </si>
  <si>
    <t>2-(2H-benzotriazol-2-yl)-4,6-ditertpentylphenol (UV-328)</t>
    <phoneticPr fontId="1"/>
  </si>
  <si>
    <t>2,4-di-tert-butyl-6-(5-chlorobenzotriazol-2-yl)phenol (UV-327)</t>
    <phoneticPr fontId="1"/>
  </si>
  <si>
    <t>2-(2H-benzotriazol-2-yl)-4-(tert-butyl)-6-(sec-butyl)phenol (UV-350)</t>
    <phoneticPr fontId="1"/>
  </si>
  <si>
    <t>4-(1,1,3,3-tetramethylbutyl)phenol, ethoxylated</t>
    <phoneticPr fontId="1"/>
  </si>
  <si>
    <t>4-Nonylphenol, branched and linear, ethoxylated</t>
    <phoneticPr fontId="1"/>
  </si>
  <si>
    <t>1327-53-3</t>
    <phoneticPr fontId="1"/>
  </si>
  <si>
    <t>115-96-8</t>
    <phoneticPr fontId="1"/>
  </si>
  <si>
    <t>111-96-6</t>
    <phoneticPr fontId="1"/>
  </si>
  <si>
    <t>11103-86-9</t>
    <phoneticPr fontId="1"/>
  </si>
  <si>
    <t>49663-84-5</t>
    <phoneticPr fontId="1"/>
  </si>
  <si>
    <t>605-50-5</t>
    <phoneticPr fontId="1"/>
  </si>
  <si>
    <t>71888-89-6</t>
    <phoneticPr fontId="1"/>
  </si>
  <si>
    <t>68515-42-4</t>
    <phoneticPr fontId="1"/>
  </si>
  <si>
    <t>84777-06-0</t>
    <phoneticPr fontId="1"/>
  </si>
  <si>
    <t>117-82-8</t>
    <phoneticPr fontId="1"/>
  </si>
  <si>
    <t>131-18-0</t>
    <phoneticPr fontId="1"/>
  </si>
  <si>
    <t>776297-69-9</t>
    <phoneticPr fontId="1"/>
  </si>
  <si>
    <t>20427-84-3</t>
    <phoneticPr fontId="1"/>
  </si>
  <si>
    <t>14409-72-4</t>
    <phoneticPr fontId="1"/>
  </si>
  <si>
    <t>26027-38-3</t>
    <phoneticPr fontId="1"/>
  </si>
  <si>
    <t>7311-27-5</t>
    <phoneticPr fontId="1"/>
  </si>
  <si>
    <t>27942-27-4</t>
    <phoneticPr fontId="1"/>
  </si>
  <si>
    <t>127087-87-0</t>
    <phoneticPr fontId="1"/>
  </si>
  <si>
    <t>37205-87-1</t>
    <phoneticPr fontId="1"/>
  </si>
  <si>
    <t>68515-50-4</t>
    <phoneticPr fontId="1"/>
  </si>
  <si>
    <t>84-75-3</t>
    <phoneticPr fontId="1"/>
  </si>
  <si>
    <t>68648-93-1</t>
    <phoneticPr fontId="1"/>
  </si>
  <si>
    <t>68515-51-5</t>
    <phoneticPr fontId="1"/>
  </si>
  <si>
    <t>25155-23-1</t>
    <phoneticPr fontId="1"/>
  </si>
  <si>
    <t>25973-55-1</t>
    <phoneticPr fontId="1"/>
  </si>
  <si>
    <t>3864-99-1</t>
    <phoneticPr fontId="1"/>
  </si>
  <si>
    <t>36437-37-3</t>
    <phoneticPr fontId="1"/>
  </si>
  <si>
    <t>-</t>
    <phoneticPr fontId="1"/>
  </si>
  <si>
    <t>　公開サイト情報については、本シート別表９に示す。</t>
    <phoneticPr fontId="1"/>
  </si>
  <si>
    <t>塩素、臭素</t>
    <rPh sb="0" eb="2">
      <t>エンソ</t>
    </rPh>
    <rPh sb="3" eb="5">
      <t>シュウソ</t>
    </rPh>
    <phoneticPr fontId="1"/>
  </si>
  <si>
    <t>別表9　EU-REACH規則付属書XIV、IEC62474　Declarable Substances Listの参照元</t>
    <rPh sb="0" eb="2">
      <t>ベッピョウ</t>
    </rPh>
    <rPh sb="12" eb="14">
      <t>キソク</t>
    </rPh>
    <rPh sb="14" eb="17">
      <t>フゾクショ</t>
    </rPh>
    <rPh sb="57" eb="60">
      <t>サンショウモト</t>
    </rPh>
    <phoneticPr fontId="1"/>
  </si>
  <si>
    <t>要求内容</t>
    <rPh sb="0" eb="2">
      <t>ヨウキュウ</t>
    </rPh>
    <rPh sb="2" eb="4">
      <t>ナイヨウ</t>
    </rPh>
    <phoneticPr fontId="1"/>
  </si>
  <si>
    <t>全ての用途。EU-RoHS指令、EU-REACH規則による。</t>
    <rPh sb="0" eb="1">
      <t>スベ</t>
    </rPh>
    <rPh sb="3" eb="5">
      <t>ヨウト</t>
    </rPh>
    <rPh sb="13" eb="15">
      <t>シレイ</t>
    </rPh>
    <rPh sb="24" eb="26">
      <t>キソク</t>
    </rPh>
    <phoneticPr fontId="1"/>
  </si>
  <si>
    <t>全ての用途。EU-RoHS指令による。</t>
    <rPh sb="0" eb="1">
      <t>スベ</t>
    </rPh>
    <rPh sb="3" eb="5">
      <t>ヨウト</t>
    </rPh>
    <rPh sb="13" eb="15">
      <t>シレイ</t>
    </rPh>
    <phoneticPr fontId="1"/>
  </si>
  <si>
    <t>フタル酸ビス(2-　　エチルヘキシル)　　　(略称:DEHP)</t>
    <phoneticPr fontId="1"/>
  </si>
  <si>
    <t>フタル酸ジブチル（略称：DBP）</t>
    <phoneticPr fontId="1"/>
  </si>
  <si>
    <t>フタル酸ジイソブチル（略称：DIBP）</t>
    <phoneticPr fontId="1"/>
  </si>
  <si>
    <t>ＰＶＣの中の鉛の含有。米国カリフォルニア州プロポジション65による。(*5)</t>
    <rPh sb="4" eb="5">
      <t>ナカ</t>
    </rPh>
    <rPh sb="6" eb="7">
      <t>ナマリ</t>
    </rPh>
    <rPh sb="8" eb="10">
      <t>ガンユウ</t>
    </rPh>
    <rPh sb="11" eb="13">
      <t>ベイコク</t>
    </rPh>
    <rPh sb="20" eb="21">
      <t>シュウ</t>
    </rPh>
    <phoneticPr fontId="1"/>
  </si>
  <si>
    <t>ο-アニシジン</t>
    <phoneticPr fontId="1"/>
  </si>
  <si>
    <t>ο-トルイジン</t>
    <phoneticPr fontId="1"/>
  </si>
  <si>
    <t>2,4-ジアミノアニソール</t>
    <phoneticPr fontId="1"/>
  </si>
  <si>
    <t>別表4　オゾン層破壊物質</t>
    <rPh sb="7" eb="8">
      <t>ソウ</t>
    </rPh>
    <rPh sb="8" eb="10">
      <t>ハカイ</t>
    </rPh>
    <rPh sb="10" eb="12">
      <t>ブッシツ</t>
    </rPh>
    <phoneticPr fontId="1"/>
  </si>
  <si>
    <t>別表3　特定アミン(1以上のアゾ基の分解により生成するもの)</t>
    <phoneticPr fontId="1"/>
  </si>
  <si>
    <t>(モントリオール議定書　附属書A　グループⅡ)</t>
    <phoneticPr fontId="1"/>
  </si>
  <si>
    <t>(モントリオール議定書　附属書A　グループⅠ)</t>
    <phoneticPr fontId="1"/>
  </si>
  <si>
    <t>(モントリオール議定書　附属書B　グループⅠ)</t>
    <phoneticPr fontId="1"/>
  </si>
  <si>
    <t>(モントリオール議定書　附属書B　グループⅡ)</t>
    <phoneticPr fontId="1"/>
  </si>
  <si>
    <t>(モントリオール議定書　附属書B　グループⅢ)</t>
    <phoneticPr fontId="1"/>
  </si>
  <si>
    <t>(モントリオール議定書　附属書C　グループⅠ)</t>
    <phoneticPr fontId="1"/>
  </si>
  <si>
    <t>(モントリオール議定書　附属書C　グループⅡ)</t>
    <phoneticPr fontId="1"/>
  </si>
  <si>
    <t>(モントリオール議定書　附属書C　グループⅢ)</t>
    <phoneticPr fontId="1"/>
  </si>
  <si>
    <t>(モントリオール議定書　附属書E)</t>
    <phoneticPr fontId="1"/>
  </si>
  <si>
    <t>CFC</t>
    <phoneticPr fontId="1"/>
  </si>
  <si>
    <t>ベンゾ(a)ピレン</t>
    <phoneticPr fontId="1"/>
  </si>
  <si>
    <t>ベンゾ(e)ピレン</t>
    <phoneticPr fontId="1"/>
  </si>
  <si>
    <t>ベンゾ(a)アントラセン</t>
    <phoneticPr fontId="1"/>
  </si>
  <si>
    <t>ベンゾ(b)フルオランテン</t>
    <phoneticPr fontId="1"/>
  </si>
  <si>
    <t>ベンゾ(j)フルオランテン</t>
    <phoneticPr fontId="1"/>
  </si>
  <si>
    <t>ベンゾ(k)フルオランテン</t>
    <phoneticPr fontId="1"/>
  </si>
  <si>
    <t>ジベンゾ(a, h)アントラセン</t>
    <phoneticPr fontId="1"/>
  </si>
  <si>
    <t>・半導体パッケージは以下を含む多くの均質材料から:成されるので、その均質材料ごとに含有濃度を</t>
    <rPh sb="34" eb="36">
      <t>キンシツ</t>
    </rPh>
    <rPh sb="41" eb="43">
      <t>ガンユウ</t>
    </rPh>
    <rPh sb="43" eb="45">
      <t>ノウド</t>
    </rPh>
    <phoneticPr fontId="1"/>
  </si>
  <si>
    <t>最大許容濃度は納入品が全てこの数値を超えないことを意味していますか(保証値)? &lt;保証値での回答&gt;</t>
    <rPh sb="0" eb="2">
      <t>サイダイ</t>
    </rPh>
    <rPh sb="2" eb="4">
      <t>キョヨウ</t>
    </rPh>
    <rPh sb="4" eb="6">
      <t>ノウド</t>
    </rPh>
    <rPh sb="7" eb="9">
      <t>ノウニュウ</t>
    </rPh>
    <rPh sb="9" eb="10">
      <t>ヒン</t>
    </rPh>
    <rPh sb="11" eb="12">
      <t>スベ</t>
    </rPh>
    <rPh sb="15" eb="17">
      <t>スウチ</t>
    </rPh>
    <rPh sb="18" eb="19">
      <t>コ</t>
    </rPh>
    <rPh sb="25" eb="27">
      <t>イミ</t>
    </rPh>
    <rPh sb="34" eb="36">
      <t>ホショウ</t>
    </rPh>
    <rPh sb="36" eb="37">
      <t>アタイ</t>
    </rPh>
    <rPh sb="41" eb="43">
      <t>ホショウ</t>
    </rPh>
    <rPh sb="43" eb="44">
      <t>チ</t>
    </rPh>
    <rPh sb="46" eb="48">
      <t>カイトウ</t>
    </rPh>
    <phoneticPr fontId="1"/>
  </si>
  <si>
    <t xml:space="preserve">(注)クロメート処理に関しては、クロメート皮膜のみ(下地メッキを含まない)を一つの均質材料とします。 </t>
    <rPh sb="1" eb="2">
      <t>チュウ</t>
    </rPh>
    <rPh sb="8" eb="10">
      <t>ショリ</t>
    </rPh>
    <rPh sb="11" eb="12">
      <t>カン</t>
    </rPh>
    <rPh sb="21" eb="23">
      <t>ヒマク</t>
    </rPh>
    <rPh sb="26" eb="28">
      <t>シタジ</t>
    </rPh>
    <rPh sb="32" eb="33">
      <t>フク</t>
    </rPh>
    <rPh sb="38" eb="39">
      <t>ヒト</t>
    </rPh>
    <rPh sb="41" eb="43">
      <t>キンシツ</t>
    </rPh>
    <rPh sb="43" eb="45">
      <t>ザイリョウ</t>
    </rPh>
    <phoneticPr fontId="1"/>
  </si>
  <si>
    <t>サンプルの分析結果が指定された値を下回った(測定値)ということだけでは不充分です。</t>
    <rPh sb="5" eb="7">
      <t>ブンセキ</t>
    </rPh>
    <rPh sb="7" eb="9">
      <t>ケッカ</t>
    </rPh>
    <rPh sb="10" eb="12">
      <t>シテイ</t>
    </rPh>
    <rPh sb="15" eb="16">
      <t>アタイ</t>
    </rPh>
    <rPh sb="17" eb="19">
      <t>シタマワ</t>
    </rPh>
    <rPh sb="22" eb="25">
      <t>ソクテイチ</t>
    </rPh>
    <rPh sb="35" eb="38">
      <t>フジュウブン</t>
    </rPh>
    <phoneticPr fontId="1"/>
  </si>
  <si>
    <t>いますか? &lt;副資材&gt;</t>
    <rPh sb="7" eb="8">
      <t>フク</t>
    </rPh>
    <rPh sb="8" eb="10">
      <t>シザイ</t>
    </rPh>
    <phoneticPr fontId="1"/>
  </si>
  <si>
    <t>貴社から発注が出される製造委託先のプロセスでの副資材も確認されていますか? &lt;製造委託先管理&gt;</t>
    <rPh sb="0" eb="2">
      <t>キシャ</t>
    </rPh>
    <rPh sb="4" eb="6">
      <t>ハッチュウ</t>
    </rPh>
    <rPh sb="7" eb="8">
      <t>ダ</t>
    </rPh>
    <rPh sb="11" eb="13">
      <t>セイゾウ</t>
    </rPh>
    <rPh sb="13" eb="15">
      <t>イタク</t>
    </rPh>
    <rPh sb="15" eb="16">
      <t>サキ</t>
    </rPh>
    <rPh sb="23" eb="24">
      <t>フク</t>
    </rPh>
    <rPh sb="24" eb="26">
      <t>シザイ</t>
    </rPh>
    <rPh sb="27" eb="29">
      <t>カクニン</t>
    </rPh>
    <rPh sb="39" eb="41">
      <t>セイゾウ</t>
    </rPh>
    <rPh sb="41" eb="43">
      <t>イタク</t>
    </rPh>
    <rPh sb="43" eb="44">
      <t>サキ</t>
    </rPh>
    <rPh sb="44" eb="46">
      <t>カンリ</t>
    </rPh>
    <phoneticPr fontId="1"/>
  </si>
  <si>
    <t>本宣言書の内容が保証されますか?</t>
    <rPh sb="0" eb="1">
      <t>ホン</t>
    </rPh>
    <rPh sb="5" eb="7">
      <t>ナイヨウ</t>
    </rPh>
    <rPh sb="8" eb="10">
      <t>ホショウ</t>
    </rPh>
    <phoneticPr fontId="1"/>
  </si>
  <si>
    <t xml:space="preserve">   &lt;マルチソース等の扱い&gt;</t>
    <rPh sb="10" eb="11">
      <t>トウ</t>
    </rPh>
    <rPh sb="12" eb="13">
      <t>アツカ</t>
    </rPh>
    <phoneticPr fontId="1"/>
  </si>
  <si>
    <t>意図した含有のある部位（均質材料）が複数ある場合下記に従って回答されていますか? &lt;部位単位での評価&gt;</t>
    <rPh sb="0" eb="2">
      <t>イト</t>
    </rPh>
    <rPh sb="4" eb="6">
      <t>ガンユウ</t>
    </rPh>
    <rPh sb="9" eb="11">
      <t>ブイ</t>
    </rPh>
    <rPh sb="12" eb="14">
      <t>キンシツ</t>
    </rPh>
    <rPh sb="14" eb="16">
      <t>ザイリョウ</t>
    </rPh>
    <rPh sb="18" eb="20">
      <t>フクスウ</t>
    </rPh>
    <rPh sb="22" eb="24">
      <t>バアイ</t>
    </rPh>
    <rPh sb="24" eb="26">
      <t>カキ</t>
    </rPh>
    <rPh sb="27" eb="28">
      <t>シタガ</t>
    </rPh>
    <rPh sb="30" eb="32">
      <t>カイトウ</t>
    </rPh>
    <rPh sb="42" eb="44">
      <t>ブイ</t>
    </rPh>
    <rPh sb="44" eb="46">
      <t>タンイ</t>
    </rPh>
    <rPh sb="48" eb="50">
      <t>ヒョウカ</t>
    </rPh>
    <phoneticPr fontId="1"/>
  </si>
  <si>
    <t xml:space="preserve">   &lt;例&gt;</t>
    <phoneticPr fontId="1"/>
  </si>
  <si>
    <t>最大許容濃度における「均質材料」の定義は、以下の記述に合致していますか? &lt;最大許容濃度の定義&gt;</t>
    <rPh sb="0" eb="2">
      <t>サイダイ</t>
    </rPh>
    <rPh sb="2" eb="4">
      <t>キョヨウ</t>
    </rPh>
    <rPh sb="4" eb="6">
      <t>ノウド</t>
    </rPh>
    <rPh sb="11" eb="13">
      <t>キンシツ</t>
    </rPh>
    <rPh sb="17" eb="19">
      <t>テイギ</t>
    </rPh>
    <rPh sb="21" eb="23">
      <t>イカ</t>
    </rPh>
    <rPh sb="24" eb="26">
      <t>キジュツ</t>
    </rPh>
    <rPh sb="27" eb="29">
      <t>ガッチ</t>
    </rPh>
    <rPh sb="38" eb="40">
      <t>サイダイ</t>
    </rPh>
    <rPh sb="40" eb="42">
      <t>キョヨウ</t>
    </rPh>
    <rPh sb="42" eb="44">
      <t>ノウド</t>
    </rPh>
    <rPh sb="45" eb="47">
      <t>テイギ</t>
    </rPh>
    <phoneticPr fontId="1"/>
  </si>
  <si>
    <t>ことを確認し、「閾値以下」とされていますか? &lt;部位単位での評価&gt;</t>
    <rPh sb="8" eb="10">
      <t>シキイチ</t>
    </rPh>
    <rPh sb="10" eb="12">
      <t>イカ</t>
    </rPh>
    <rPh sb="24" eb="26">
      <t>ブイ</t>
    </rPh>
    <rPh sb="26" eb="28">
      <t>タンイ</t>
    </rPh>
    <rPh sb="30" eb="32">
      <t>ヒョウカ</t>
    </rPh>
    <phoneticPr fontId="1"/>
  </si>
  <si>
    <t>部品ひとつひとつに対し、貴社の購入先への調査を実施し、その回答に基づいていますか? &lt;回答根拠&gt;</t>
    <rPh sb="0" eb="2">
      <t>ブヒン</t>
    </rPh>
    <rPh sb="9" eb="10">
      <t>タイ</t>
    </rPh>
    <rPh sb="12" eb="14">
      <t>キシャ</t>
    </rPh>
    <rPh sb="15" eb="17">
      <t>コウニュウ</t>
    </rPh>
    <rPh sb="17" eb="18">
      <t>サキ</t>
    </rPh>
    <rPh sb="20" eb="22">
      <t>チョウサ</t>
    </rPh>
    <rPh sb="23" eb="25">
      <t>ジッシ</t>
    </rPh>
    <rPh sb="29" eb="31">
      <t>カイトウ</t>
    </rPh>
    <rPh sb="32" eb="33">
      <t>モト</t>
    </rPh>
    <rPh sb="43" eb="45">
      <t>カイトウ</t>
    </rPh>
    <rPh sb="45" eb="47">
      <t>コンキョ</t>
    </rPh>
    <phoneticPr fontId="1"/>
  </si>
  <si>
    <t>別表6  環境関連物質  使用/不使用宣言書 作成にあたってのチェックリスト</t>
    <rPh sb="0" eb="2">
      <t>ベッピョウ</t>
    </rPh>
    <rPh sb="5" eb="7">
      <t>カンキョウ</t>
    </rPh>
    <rPh sb="7" eb="9">
      <t>カンレン</t>
    </rPh>
    <rPh sb="9" eb="11">
      <t>ブッシツ</t>
    </rPh>
    <rPh sb="13" eb="15">
      <t>シヨウ</t>
    </rPh>
    <rPh sb="16" eb="17">
      <t>フ</t>
    </rPh>
    <rPh sb="17" eb="19">
      <t>シヨウ</t>
    </rPh>
    <rPh sb="23" eb="25">
      <t>サクセイ</t>
    </rPh>
    <phoneticPr fontId="1"/>
  </si>
  <si>
    <t>に含まれる鉛、カドミウム、水銀、六価クロムの総量が、重量比で100ppm以下となっていますか(部位単位)?</t>
    <phoneticPr fontId="1"/>
  </si>
  <si>
    <t>&lt;EU包装材指令、米国包装材規制&gt;</t>
    <phoneticPr fontId="1"/>
  </si>
  <si>
    <t>製品の包装材への漂白剤としての塩素は不使用となっていますか? (以前漂白されていた再生繊維は使用してもかまいません)</t>
    <rPh sb="0" eb="2">
      <t>セイヒン</t>
    </rPh>
    <rPh sb="3" eb="5">
      <t>ホウソウ</t>
    </rPh>
    <rPh sb="5" eb="6">
      <t>ザイ</t>
    </rPh>
    <rPh sb="8" eb="11">
      <t>ヒョウハクザイ</t>
    </rPh>
    <rPh sb="15" eb="17">
      <t>エンソ</t>
    </rPh>
    <rPh sb="18" eb="21">
      <t>フシヨウ</t>
    </rPh>
    <rPh sb="32" eb="34">
      <t>イゼン</t>
    </rPh>
    <rPh sb="34" eb="36">
      <t>ヒョウハク</t>
    </rPh>
    <rPh sb="41" eb="43">
      <t>サイセイ</t>
    </rPh>
    <rPh sb="43" eb="45">
      <t>センイ</t>
    </rPh>
    <rPh sb="46" eb="48">
      <t>シヨウ</t>
    </rPh>
    <phoneticPr fontId="1"/>
  </si>
  <si>
    <t>部分について、表面部分にはニッケルは不使用となっていますか? &lt;REACH ANNEX XVII(旧76/769/EＥC)&gt;</t>
    <rPh sb="7" eb="9">
      <t>ヒョウメン</t>
    </rPh>
    <rPh sb="9" eb="11">
      <t>ブブン</t>
    </rPh>
    <rPh sb="18" eb="21">
      <t>フシヨウ</t>
    </rPh>
    <phoneticPr fontId="1"/>
  </si>
  <si>
    <t>(例)イヤホン表面、ヘッドセット表面、携帯機器表面、リモコン表面、マウス表面、キーボード表面</t>
    <rPh sb="1" eb="2">
      <t>レイ</t>
    </rPh>
    <rPh sb="7" eb="9">
      <t>ヒョウメン</t>
    </rPh>
    <rPh sb="16" eb="18">
      <t>ヒョウメン</t>
    </rPh>
    <rPh sb="19" eb="21">
      <t>ケイタイ</t>
    </rPh>
    <rPh sb="21" eb="23">
      <t>キキ</t>
    </rPh>
    <rPh sb="23" eb="25">
      <t>ヒョウメン</t>
    </rPh>
    <rPh sb="30" eb="32">
      <t>ヒョウメン</t>
    </rPh>
    <rPh sb="36" eb="38">
      <t>ヒョウメン</t>
    </rPh>
    <rPh sb="44" eb="46">
      <t>ヒョウメン</t>
    </rPh>
    <phoneticPr fontId="1"/>
  </si>
  <si>
    <t>Deca-BDEは不使用となっていますか? (RoHS指令でも規制対象となっています)</t>
    <rPh sb="9" eb="10">
      <t>フ</t>
    </rPh>
    <rPh sb="10" eb="12">
      <t>シヨウ</t>
    </rPh>
    <rPh sb="27" eb="29">
      <t>シレイ</t>
    </rPh>
    <rPh sb="31" eb="33">
      <t>キセイ</t>
    </rPh>
    <rPh sb="33" eb="35">
      <t>タイショウ</t>
    </rPh>
    <phoneticPr fontId="1"/>
  </si>
  <si>
    <t>別表7　EPEATによる要求内容</t>
    <rPh sb="12" eb="14">
      <t>ヨウキュウ</t>
    </rPh>
    <rPh sb="14" eb="16">
      <t>ナイヨウ</t>
    </rPh>
    <phoneticPr fontId="1"/>
  </si>
  <si>
    <t>25ｇ以上のプラスチック部品への塩素・臭素の不含有</t>
    <rPh sb="16" eb="18">
      <t>エンソ</t>
    </rPh>
    <phoneticPr fontId="1"/>
  </si>
  <si>
    <t>ビス(クロム酸)水酸化二亜鉛(Ⅱ)カリウム</t>
    <phoneticPr fontId="1"/>
  </si>
  <si>
    <t xml:space="preserve">α-(4-ノニルフェニル）-ω-ヒドロキシポリ(オキシ-１，2-エタンジイル)(分枝型) </t>
    <phoneticPr fontId="1"/>
  </si>
  <si>
    <t>ノノキシノール-11</t>
    <phoneticPr fontId="1"/>
  </si>
  <si>
    <t>フタル酸ジイソヘキシル(DIHP)</t>
    <phoneticPr fontId="1"/>
  </si>
  <si>
    <t>ビス[アルキル(C=6,8,10)]=フタラートの混合物</t>
    <phoneticPr fontId="1"/>
  </si>
  <si>
    <t>15571-58-1</t>
    <phoneticPr fontId="1"/>
  </si>
  <si>
    <t>Reaction mass of 2-ethylhexyl 10-ethyl-4,4-dioctyl-7-oxo-8-oxa-3,5-dithia-4-stannatetradecanoate and 2-ethylhexyl 10-ethyl-4-[[2-[(2-ethylhexyl)oxy]-2-oxoethyl]thio]-4-octyl-7-oxo-8-oxa-3,5-dithia-4-stannatetradecanoate (reaction mass of DOTE and MOTE)</t>
    <phoneticPr fontId="1"/>
  </si>
  <si>
    <t>2-エチルヘキシル,10-エチル-4,4-ジオクチル-7-オキソ-8-オキサ-3,5-ジチア-4-スタンナテトラデカノネート</t>
    <phoneticPr fontId="1"/>
  </si>
  <si>
    <t>2-ethylhexyl 10-ethyl-4,4-dioctyl-7-oxo-8-oxa-3,5-dithia-4-stannatetradecanoate</t>
    <phoneticPr fontId="1"/>
  </si>
  <si>
    <t>2-エチルヘキシル10-エチル-4,4-ジオクチル-7-オキソ-8-オキサ-3,5-ジチア-4-スタンナテトラデカノネート [DOTE]と2-エチルヘキシル10-エチル-4-[[2-[(2-エチルヘキシル)オキシ]-2-オキソエチル]チオ]-4-オクチル-7-オキソ-8-オキサ-3,5-ジチア-4-スタンナテトラデカノエート [MOTE]の反応生成物</t>
    <phoneticPr fontId="1"/>
  </si>
  <si>
    <t>調査対象とする環境関連物質(27物質)</t>
    <phoneticPr fontId="1"/>
  </si>
  <si>
    <t xml:space="preserve">  この項目が適用されるのは3、4の2物質のみです。</t>
    <phoneticPr fontId="1"/>
  </si>
  <si>
    <t>　・物質23の対象物質</t>
    <rPh sb="2" eb="4">
      <t>ブッシツ</t>
    </rPh>
    <rPh sb="7" eb="9">
      <t>タイショウ</t>
    </rPh>
    <rPh sb="9" eb="11">
      <t>ブッシツ</t>
    </rPh>
    <phoneticPr fontId="1"/>
  </si>
  <si>
    <t>：当社ですでに禁止をしている物質を除く、物質23の対象物質については、本シート別表８</t>
    <rPh sb="1" eb="3">
      <t>トウシャ</t>
    </rPh>
    <rPh sb="7" eb="9">
      <t>キンシ</t>
    </rPh>
    <rPh sb="14" eb="16">
      <t>ブッシツ</t>
    </rPh>
    <rPh sb="17" eb="18">
      <t>ノゾ</t>
    </rPh>
    <rPh sb="20" eb="22">
      <t>ブッシツ</t>
    </rPh>
    <rPh sb="25" eb="27">
      <t>タイショウ</t>
    </rPh>
    <rPh sb="27" eb="29">
      <t>ブッシツ</t>
    </rPh>
    <rPh sb="35" eb="36">
      <t>ホン</t>
    </rPh>
    <rPh sb="39" eb="41">
      <t>ベッピョウ</t>
    </rPh>
    <phoneticPr fontId="1"/>
  </si>
  <si>
    <t xml:space="preserve">  に示す。　なお、EU-REACH規則Annex XIV、及び、IEC62474　Declarable Substances Listの </t>
    <rPh sb="30" eb="31">
      <t>オヨ</t>
    </rPh>
    <phoneticPr fontId="1"/>
  </si>
  <si>
    <t>選択肢の指定方法 (物質24～27：削減物質）：</t>
    <rPh sb="0" eb="3">
      <t>センタクシ</t>
    </rPh>
    <rPh sb="4" eb="6">
      <t>シテイ</t>
    </rPh>
    <rPh sb="6" eb="8">
      <t>ホウホウ</t>
    </rPh>
    <rPh sb="10" eb="12">
      <t>ブッシツ</t>
    </rPh>
    <rPh sb="18" eb="20">
      <t>サクゲン</t>
    </rPh>
    <rPh sb="20" eb="22">
      <t>ブッシツ</t>
    </rPh>
    <phoneticPr fontId="1"/>
  </si>
  <si>
    <t>選択肢の指定方法 (項目28：確認項目）：</t>
    <rPh sb="0" eb="3">
      <t>センタクシ</t>
    </rPh>
    <rPh sb="4" eb="6">
      <t>シテイ</t>
    </rPh>
    <rPh sb="6" eb="8">
      <t>ホウホウ</t>
    </rPh>
    <rPh sb="10" eb="12">
      <t>コウモク</t>
    </rPh>
    <rPh sb="15" eb="17">
      <t>カクニン</t>
    </rPh>
    <rPh sb="17" eb="19">
      <t>コウモク</t>
    </rPh>
    <phoneticPr fontId="1"/>
  </si>
  <si>
    <t>https://std.iec.ch/iec62474/iec62474.nsf/Index?open&amp;q=012648</t>
    <phoneticPr fontId="1"/>
  </si>
  <si>
    <t>赤りん（樹脂中の難燃剤使用）</t>
    <rPh sb="0" eb="1">
      <t>アカ</t>
    </rPh>
    <rPh sb="4" eb="7">
      <t>ジュシチュウ</t>
    </rPh>
    <rPh sb="8" eb="11">
      <t>ナンネンザイ</t>
    </rPh>
    <rPh sb="11" eb="13">
      <t>シヨウ</t>
    </rPh>
    <phoneticPr fontId="1"/>
  </si>
  <si>
    <t>Input information in "IEC62474 DSL" sheet</t>
    <phoneticPr fontId="1"/>
  </si>
  <si>
    <t>Example</t>
    <phoneticPr fontId="1"/>
  </si>
  <si>
    <t>Lead</t>
    <phoneticPr fontId="1"/>
  </si>
  <si>
    <t>7439-92-1</t>
  </si>
  <si>
    <t>Coltaga generator /
Lead frame</t>
    <phoneticPr fontId="1"/>
  </si>
  <si>
    <t>電池に関し、EUの電池規則に適合していますか?</t>
    <rPh sb="0" eb="2">
      <t>デンチ</t>
    </rPh>
    <rPh sb="3" eb="4">
      <t>カン</t>
    </rPh>
    <rPh sb="9" eb="11">
      <t>デンチ</t>
    </rPh>
    <rPh sb="11" eb="13">
      <t>キソク</t>
    </rPh>
    <rPh sb="14" eb="16">
      <t>テキゴウ</t>
    </rPh>
    <phoneticPr fontId="1"/>
  </si>
  <si>
    <t xml:space="preserve">  - (EU) 2023/1542</t>
    <phoneticPr fontId="1"/>
  </si>
  <si>
    <t>物質名</t>
    <rPh sb="0" eb="3">
      <t>ブッシツメイ</t>
    </rPh>
    <phoneticPr fontId="1"/>
  </si>
  <si>
    <t>含有場所</t>
    <rPh sb="0" eb="4">
      <t>ガンユウバショ</t>
    </rPh>
    <phoneticPr fontId="1"/>
  </si>
  <si>
    <t>一部の多環芳香族炭化水素（PAH)</t>
    <rPh sb="0" eb="2">
      <t>イチブ</t>
    </rPh>
    <rPh sb="3" eb="4">
      <t>タ</t>
    </rPh>
    <rPh sb="4" eb="5">
      <t>ワ</t>
    </rPh>
    <rPh sb="5" eb="8">
      <t>ホウコウゾク</t>
    </rPh>
    <rPh sb="8" eb="10">
      <t>タンカ</t>
    </rPh>
    <rPh sb="10" eb="12">
      <t>スイソ</t>
    </rPh>
    <phoneticPr fontId="1"/>
  </si>
  <si>
    <t>　特定アミンを形成するアゾ染料・顔料で、直接かつ長時間、皮膚に接触する部位への使用に限り禁止</t>
    <phoneticPr fontId="1"/>
  </si>
  <si>
    <t>6(a)-I</t>
    <phoneticPr fontId="1"/>
  </si>
  <si>
    <t>機械加工の鋼材に含まれる0.35wt%、亜鉛メッキ鋼に含まれる0.35wt%までの鉛とバッチ式の溶融亜鉛メッキ鋼に含まれる0.2wt%までの鉛</t>
    <rPh sb="0" eb="4">
      <t>キカイカコウ</t>
    </rPh>
    <rPh sb="5" eb="7">
      <t>コウザイ</t>
    </rPh>
    <rPh sb="8" eb="9">
      <t>フク</t>
    </rPh>
    <rPh sb="20" eb="22">
      <t>アエン</t>
    </rPh>
    <rPh sb="25" eb="26">
      <t>コウ</t>
    </rPh>
    <rPh sb="27" eb="28">
      <t>フク</t>
    </rPh>
    <rPh sb="41" eb="42">
      <t>ナマリ</t>
    </rPh>
    <rPh sb="46" eb="47">
      <t>シキ</t>
    </rPh>
    <rPh sb="48" eb="50">
      <t>ヨウユウ</t>
    </rPh>
    <rPh sb="50" eb="52">
      <t>アエン</t>
    </rPh>
    <rPh sb="55" eb="56">
      <t>コウ</t>
    </rPh>
    <rPh sb="57" eb="58">
      <t>フク</t>
    </rPh>
    <rPh sb="70" eb="71">
      <t>ナマリ</t>
    </rPh>
    <phoneticPr fontId="1"/>
  </si>
  <si>
    <t>イオン着色された光学フィルターガラスタイプに含まれる鉛</t>
    <rPh sb="3" eb="5">
      <t>チャクショク</t>
    </rPh>
    <rPh sb="8" eb="10">
      <t>コウガク</t>
    </rPh>
    <rPh sb="22" eb="23">
      <t>フク</t>
    </rPh>
    <rPh sb="26" eb="27">
      <t>ナマリ</t>
    </rPh>
    <phoneticPr fontId="1"/>
  </si>
  <si>
    <t>13(b)-I</t>
    <phoneticPr fontId="1"/>
  </si>
  <si>
    <t>15(a)</t>
    <phoneticPr fontId="1"/>
  </si>
  <si>
    <t>Hexabeomocyclododecane (HBCDD)</t>
    <phoneticPr fontId="1"/>
  </si>
  <si>
    <t>Bis(2-ethylhexyl) phthalate (DEHP)</t>
    <phoneticPr fontId="1"/>
  </si>
  <si>
    <t>117-81-7</t>
    <phoneticPr fontId="1"/>
  </si>
  <si>
    <t>Lead chromate molybdate sulfate red</t>
    <phoneticPr fontId="1"/>
  </si>
  <si>
    <t>Lead sulfochromate yellow</t>
    <phoneticPr fontId="1"/>
  </si>
  <si>
    <t>Lead chromate</t>
    <phoneticPr fontId="1"/>
  </si>
  <si>
    <t>Diisobutyl phthalate (DIBP)</t>
    <phoneticPr fontId="1"/>
  </si>
  <si>
    <t>Dibutyl phthalate (DBP)</t>
    <phoneticPr fontId="1"/>
  </si>
  <si>
    <t>Benzyl butyl phthalate (BBP)</t>
    <phoneticPr fontId="1"/>
  </si>
  <si>
    <t>12656-85-8</t>
    <phoneticPr fontId="1"/>
  </si>
  <si>
    <t>1344-37-2</t>
    <phoneticPr fontId="1"/>
  </si>
  <si>
    <t>7758-97-6</t>
    <phoneticPr fontId="1"/>
  </si>
  <si>
    <t>84-69-5</t>
    <phoneticPr fontId="1"/>
  </si>
  <si>
    <t>84-74-2</t>
    <phoneticPr fontId="1"/>
  </si>
  <si>
    <t>85-68-7</t>
    <phoneticPr fontId="1"/>
  </si>
  <si>
    <t>フタル酸ビス(2-エチルヘキシル)　(DEHP)</t>
    <phoneticPr fontId="1"/>
  </si>
  <si>
    <t>ヘキサブロモシクロドデカン　(HBCDD)</t>
    <phoneticPr fontId="1"/>
  </si>
  <si>
    <t>フタル酸ジイソブチル　(DIBP)</t>
    <phoneticPr fontId="1"/>
  </si>
  <si>
    <t>フタル酸ジブチル　(DBP)</t>
    <phoneticPr fontId="1"/>
  </si>
  <si>
    <t>硫酸モリブデン酸クロム酸鉛</t>
    <phoneticPr fontId="1"/>
  </si>
  <si>
    <t xml:space="preserve">	ピグメントイエロー 34</t>
    <phoneticPr fontId="1"/>
  </si>
  <si>
    <t>クロム(VI)酸鉛</t>
    <phoneticPr fontId="1"/>
  </si>
  <si>
    <t>別表8　当社禁止物質を除き、EU-REACH規則付属書XIVとIEC62474 Declarable Substances Listの両方に</t>
    <rPh sb="0" eb="2">
      <t>ベッピョウ</t>
    </rPh>
    <rPh sb="4" eb="6">
      <t>トウシャ</t>
    </rPh>
    <rPh sb="6" eb="8">
      <t>キンシ</t>
    </rPh>
    <rPh sb="8" eb="10">
      <t>ブッシツ</t>
    </rPh>
    <rPh sb="11" eb="12">
      <t>ノゾ</t>
    </rPh>
    <rPh sb="22" eb="24">
      <t>キソク</t>
    </rPh>
    <rPh sb="24" eb="27">
      <t>フゾクショ</t>
    </rPh>
    <rPh sb="67" eb="69">
      <t>リョウホウ</t>
    </rPh>
    <phoneticPr fontId="1"/>
  </si>
  <si>
    <t xml:space="preserve">         含まれる物質について(2024年11月27日現在)</t>
    <rPh sb="24" eb="25">
      <t>ネン</t>
    </rPh>
    <rPh sb="27" eb="28">
      <t>ガツ</t>
    </rPh>
    <rPh sb="30" eb="31">
      <t>ニチ</t>
    </rPh>
    <rPh sb="31" eb="33">
      <t>ゲンザイ</t>
    </rPh>
    <phoneticPr fontId="1"/>
  </si>
  <si>
    <t>一部の多環芳香族炭化水素（PAH) &lt;別表５参照&gt;</t>
    <rPh sb="0" eb="2">
      <t>イチブ</t>
    </rPh>
    <rPh sb="3" eb="4">
      <t>タ</t>
    </rPh>
    <rPh sb="4" eb="5">
      <t>ワ</t>
    </rPh>
    <rPh sb="5" eb="8">
      <t>ホウコウゾク</t>
    </rPh>
    <rPh sb="8" eb="10">
      <t>タンカ</t>
    </rPh>
    <rPh sb="10" eb="12">
      <t>スイソ</t>
    </rPh>
    <phoneticPr fontId="1"/>
  </si>
  <si>
    <t>別表5　一部の多環芳香族炭化水素(PAH)</t>
    <rPh sb="4" eb="6">
      <t>イチブ</t>
    </rPh>
    <rPh sb="7" eb="8">
      <t>タ</t>
    </rPh>
    <rPh sb="8" eb="9">
      <t>ワ</t>
    </rPh>
    <rPh sb="9" eb="12">
      <t>ホウコウゾク</t>
    </rPh>
    <rPh sb="12" eb="14">
      <t>タンカ</t>
    </rPh>
    <rPh sb="14" eb="16">
      <t>スイソ</t>
    </rPh>
    <phoneticPr fontId="1"/>
  </si>
  <si>
    <t>1303-28-2</t>
    <phoneticPr fontId="1"/>
  </si>
  <si>
    <t>フタル酸ブチルベンジル (BBP)</t>
    <phoneticPr fontId="1"/>
  </si>
  <si>
    <t xml:space="preserve">金属ハロゲン化物ランプ（MH）に含まれる水銀
</t>
  </si>
  <si>
    <t>4(e )</t>
    <phoneticPr fontId="1"/>
  </si>
  <si>
    <t xml:space="preserve">2000 lumen ANSIが要求されるプロジェクター用の高圧水銀灯
（カテゴリ限定なく2027/02/24に満了） </t>
    <rPh sb="16" eb="18">
      <t>ヨウキュウ</t>
    </rPh>
    <rPh sb="28" eb="29">
      <t>ヨウ</t>
    </rPh>
    <rPh sb="30" eb="32">
      <t>コウアツ</t>
    </rPh>
    <rPh sb="32" eb="35">
      <t>スイギントウ</t>
    </rPh>
    <phoneticPr fontId="1"/>
  </si>
  <si>
    <t>4(f)-II</t>
    <phoneticPr fontId="1"/>
  </si>
  <si>
    <t>UV スペクトラムで発光するランプ中の水銀</t>
    <phoneticPr fontId="1"/>
  </si>
  <si>
    <t>4(f)-IV</t>
    <phoneticPr fontId="1"/>
  </si>
  <si>
    <t>13(b)-III</t>
    <phoneticPr fontId="1"/>
  </si>
  <si>
    <t>反射標準物質用のグレーズに使用された鉛</t>
    <rPh sb="18" eb="19">
      <t>ナマリ</t>
    </rPh>
    <phoneticPr fontId="1"/>
  </si>
  <si>
    <t>4(f)-I</t>
    <phoneticPr fontId="1"/>
  </si>
  <si>
    <t>上記以外のその他の特殊用途放電ランプ中に使用されている</t>
    <phoneticPr fontId="1"/>
  </si>
  <si>
    <r>
      <t>＊期限付き規制除外用途は、「規制用途」を選択願います。備考欄に明記願います。</t>
    </r>
    <r>
      <rPr>
        <sz val="9"/>
        <color theme="1"/>
        <rFont val="Meiryo UI"/>
        <family val="3"/>
        <charset val="128"/>
      </rPr>
      <t>期限までは納入は可能です。</t>
    </r>
    <rPh sb="1" eb="3">
      <t>キゲン</t>
    </rPh>
    <rPh sb="3" eb="4">
      <t>ツ</t>
    </rPh>
    <rPh sb="5" eb="7">
      <t>キセイ</t>
    </rPh>
    <rPh sb="7" eb="9">
      <t>ジョガイ</t>
    </rPh>
    <rPh sb="9" eb="11">
      <t>ヨウト</t>
    </rPh>
    <rPh sb="14" eb="16">
      <t>キセイ</t>
    </rPh>
    <rPh sb="16" eb="18">
      <t>ヨウト</t>
    </rPh>
    <rPh sb="20" eb="22">
      <t>センタク</t>
    </rPh>
    <rPh sb="22" eb="23">
      <t>ネガ</t>
    </rPh>
    <rPh sb="27" eb="29">
      <t>ビコウ</t>
    </rPh>
    <rPh sb="29" eb="30">
      <t>ラン</t>
    </rPh>
    <rPh sb="31" eb="33">
      <t>メイキ</t>
    </rPh>
    <rPh sb="33" eb="34">
      <t>ネガ</t>
    </rPh>
    <rPh sb="38" eb="40">
      <t>キゲン</t>
    </rPh>
    <rPh sb="43" eb="45">
      <t>ノウニュウ</t>
    </rPh>
    <rPh sb="46" eb="48">
      <t>カノウ</t>
    </rPh>
    <phoneticPr fontId="1"/>
  </si>
  <si>
    <r>
      <t>Dynabook株式会社
部品コード</t>
    </r>
    <r>
      <rPr>
        <sz val="8"/>
        <color theme="1"/>
        <rFont val="Meiryo UI"/>
        <family val="3"/>
        <charset val="128"/>
      </rPr>
      <t>（*1)</t>
    </r>
    <rPh sb="8" eb="12">
      <t>カブシキガイシャ</t>
    </rPh>
    <rPh sb="13" eb="15">
      <t>ブヒン</t>
    </rPh>
    <phoneticPr fontId="1"/>
  </si>
  <si>
    <r>
      <t>別紙有り</t>
    </r>
    <r>
      <rPr>
        <sz val="8"/>
        <color theme="1"/>
        <rFont val="Meiryo UI"/>
        <family val="3"/>
        <charset val="128"/>
      </rPr>
      <t>(*2)</t>
    </r>
    <phoneticPr fontId="1"/>
  </si>
  <si>
    <r>
      <t>不純物</t>
    </r>
    <r>
      <rPr>
        <b/>
        <sz val="8"/>
        <color theme="1"/>
        <rFont val="Meiryo UI"/>
        <family val="3"/>
        <charset val="128"/>
      </rPr>
      <t xml:space="preserve"> (</t>
    </r>
    <r>
      <rPr>
        <b/>
        <sz val="9"/>
        <color theme="1"/>
        <rFont val="Meiryo UI"/>
        <family val="3"/>
        <charset val="128"/>
      </rPr>
      <t>意図した含有の部位は除く</t>
    </r>
    <r>
      <rPr>
        <b/>
        <sz val="8"/>
        <color theme="1"/>
        <rFont val="Meiryo UI"/>
        <family val="3"/>
        <charset val="128"/>
      </rPr>
      <t>)</t>
    </r>
    <rPh sb="0" eb="3">
      <t>フジュンブツ</t>
    </rPh>
    <rPh sb="5" eb="7">
      <t>イト</t>
    </rPh>
    <rPh sb="9" eb="11">
      <t>ガンユウ</t>
    </rPh>
    <rPh sb="12" eb="14">
      <t>ブイ</t>
    </rPh>
    <rPh sb="15" eb="16">
      <t>ノゾ</t>
    </rPh>
    <phoneticPr fontId="1"/>
  </si>
  <si>
    <r>
      <t>有り</t>
    </r>
    <r>
      <rPr>
        <sz val="8"/>
        <color theme="1"/>
        <rFont val="Meiryo UI"/>
        <family val="3"/>
        <charset val="128"/>
      </rPr>
      <t>&lt;別表１&gt;</t>
    </r>
    <rPh sb="0" eb="1">
      <t>アリ</t>
    </rPh>
    <rPh sb="3" eb="4">
      <t>ベツ</t>
    </rPh>
    <rPh sb="4" eb="5">
      <t>ヒョウ</t>
    </rPh>
    <phoneticPr fontId="1"/>
  </si>
  <si>
    <r>
      <t>C</t>
    </r>
    <r>
      <rPr>
        <vertAlign val="subscript"/>
        <sz val="11"/>
        <rFont val="Meiryo UI"/>
        <family val="3"/>
        <charset val="128"/>
      </rPr>
      <t>20</t>
    </r>
    <r>
      <rPr>
        <sz val="11"/>
        <rFont val="Meiryo UI"/>
        <family val="3"/>
        <charset val="128"/>
      </rPr>
      <t>H</t>
    </r>
    <r>
      <rPr>
        <vertAlign val="subscript"/>
        <sz val="11"/>
        <rFont val="Meiryo UI"/>
        <family val="3"/>
        <charset val="128"/>
      </rPr>
      <t>12</t>
    </r>
    <phoneticPr fontId="1"/>
  </si>
  <si>
    <r>
      <t>C</t>
    </r>
    <r>
      <rPr>
        <vertAlign val="subscript"/>
        <sz val="11"/>
        <rFont val="Meiryo UI"/>
        <family val="3"/>
        <charset val="128"/>
      </rPr>
      <t>18</t>
    </r>
    <r>
      <rPr>
        <sz val="11"/>
        <rFont val="Meiryo UI"/>
        <family val="3"/>
        <charset val="128"/>
      </rPr>
      <t>H</t>
    </r>
    <r>
      <rPr>
        <vertAlign val="subscript"/>
        <sz val="11"/>
        <rFont val="Meiryo UI"/>
        <family val="3"/>
        <charset val="128"/>
      </rPr>
      <t>12</t>
    </r>
    <phoneticPr fontId="1"/>
  </si>
  <si>
    <r>
      <t>C</t>
    </r>
    <r>
      <rPr>
        <vertAlign val="subscript"/>
        <sz val="11"/>
        <rFont val="Meiryo UI"/>
        <family val="3"/>
        <charset val="128"/>
      </rPr>
      <t>22</t>
    </r>
    <r>
      <rPr>
        <sz val="11"/>
        <rFont val="Meiryo UI"/>
        <family val="3"/>
        <charset val="128"/>
      </rPr>
      <t>H</t>
    </r>
    <r>
      <rPr>
        <vertAlign val="subscript"/>
        <sz val="11"/>
        <rFont val="Meiryo UI"/>
        <family val="3"/>
        <charset val="128"/>
      </rPr>
      <t>14</t>
    </r>
    <phoneticPr fontId="1"/>
  </si>
  <si>
    <t>6(b)-II</t>
    <phoneticPr fontId="1"/>
  </si>
  <si>
    <t>機械加工用途のアルミニウム材中に含まれる0.4wt%までの鉛</t>
    <rPh sb="0" eb="6">
      <t>キカイカコウヨウト</t>
    </rPh>
    <rPh sb="13" eb="14">
      <t>ザイ</t>
    </rPh>
    <rPh sb="14" eb="15">
      <t>ナカ</t>
    </rPh>
    <rPh sb="16" eb="17">
      <t>フク</t>
    </rPh>
    <rPh sb="29" eb="30">
      <t>ナマリ</t>
    </rPh>
    <phoneticPr fontId="1"/>
  </si>
  <si>
    <t>短鎖型塩素化パラフィン (炭素鎖長が１0から１３)</t>
    <rPh sb="3" eb="5">
      <t>エンソ</t>
    </rPh>
    <phoneticPr fontId="1"/>
  </si>
  <si>
    <t>グリーン調達ガイドラインなどへのリンク</t>
    <rPh sb="4" eb="6">
      <t>チョウタツ</t>
    </rPh>
    <phoneticPr fontId="1"/>
  </si>
  <si>
    <t>ポリ塩化ナフタレン (塩素数が１以上)</t>
    <rPh sb="16" eb="18">
      <t>イジョウ</t>
    </rPh>
    <phoneticPr fontId="1"/>
  </si>
  <si>
    <t>選択肢の指定方法 (物質１～23使用禁止物質)：</t>
    <rPh sb="0" eb="3">
      <t>センタクシ</t>
    </rPh>
    <rPh sb="4" eb="6">
      <t>シテイ</t>
    </rPh>
    <rPh sb="6" eb="8">
      <t>ホウホウ</t>
    </rPh>
    <rPh sb="10" eb="12">
      <t>ブッシツ</t>
    </rPh>
    <phoneticPr fontId="1"/>
  </si>
  <si>
    <r>
      <t>・対象が複数の場合は別紙に記入して添付願います。この際は</t>
    </r>
    <r>
      <rPr>
        <b/>
        <sz val="11"/>
        <rFont val="Meiryo UI"/>
        <family val="3"/>
        <charset val="128"/>
      </rPr>
      <t>「別紙有り」欄をクリックし“レ印”を記入</t>
    </r>
    <r>
      <rPr>
        <sz val="11"/>
        <rFont val="Meiryo UI"/>
        <family val="3"/>
        <charset val="128"/>
      </rPr>
      <t>願います。</t>
    </r>
    <rPh sb="19" eb="20">
      <t>ネガ</t>
    </rPh>
    <phoneticPr fontId="1"/>
  </si>
  <si>
    <r>
      <t>・回答は各環境関連物質毎に</t>
    </r>
    <r>
      <rPr>
        <b/>
        <sz val="11"/>
        <rFont val="Meiryo UI"/>
        <family val="3"/>
        <charset val="128"/>
      </rPr>
      <t>該当する選択肢から１つをクリックし“●印”を記入</t>
    </r>
    <r>
      <rPr>
        <sz val="11"/>
        <rFont val="Meiryo UI"/>
        <family val="3"/>
        <charset val="128"/>
      </rPr>
      <t>願います。</t>
    </r>
    <rPh sb="17" eb="20">
      <t>センタクシ</t>
    </rPh>
    <rPh sb="37" eb="38">
      <t>ネガ</t>
    </rPh>
    <phoneticPr fontId="1"/>
  </si>
  <si>
    <t>　・意図した含有有り(規制除外用途)</t>
    <rPh sb="11" eb="13">
      <t>キセイ</t>
    </rPh>
    <rPh sb="13" eb="15">
      <t>ジョガイ</t>
    </rPh>
    <phoneticPr fontId="1"/>
  </si>
  <si>
    <r>
      <t>Ｃ</t>
    </r>
    <r>
      <rPr>
        <vertAlign val="subscript"/>
        <sz val="11"/>
        <rFont val="Meiryo UI"/>
        <family val="3"/>
        <charset val="128"/>
      </rPr>
      <t>12</t>
    </r>
    <r>
      <rPr>
        <sz val="11"/>
        <rFont val="Meiryo UI"/>
        <family val="3"/>
        <charset val="128"/>
      </rPr>
      <t>Ｈ</t>
    </r>
    <r>
      <rPr>
        <vertAlign val="subscript"/>
        <sz val="11"/>
        <rFont val="Meiryo UI"/>
        <family val="3"/>
        <charset val="128"/>
      </rPr>
      <t>11</t>
    </r>
    <r>
      <rPr>
        <sz val="11"/>
        <rFont val="Meiryo UI"/>
        <family val="3"/>
        <charset val="128"/>
      </rPr>
      <t>Ｎ</t>
    </r>
    <r>
      <rPr>
        <vertAlign val="subscript"/>
        <sz val="11"/>
        <rFont val="Meiryo UI"/>
        <family val="3"/>
        <charset val="128"/>
      </rPr>
      <t>3</t>
    </r>
    <phoneticPr fontId="1"/>
  </si>
  <si>
    <r>
      <t>Ｃ</t>
    </r>
    <r>
      <rPr>
        <vertAlign val="subscript"/>
        <sz val="11"/>
        <rFont val="Meiryo UI"/>
        <family val="3"/>
        <charset val="128"/>
      </rPr>
      <t>7</t>
    </r>
    <r>
      <rPr>
        <sz val="11"/>
        <rFont val="Meiryo UI"/>
        <family val="3"/>
        <charset val="128"/>
      </rPr>
      <t>Ｈ</t>
    </r>
    <r>
      <rPr>
        <vertAlign val="subscript"/>
        <sz val="11"/>
        <rFont val="Meiryo UI"/>
        <family val="3"/>
        <charset val="128"/>
      </rPr>
      <t>9</t>
    </r>
    <r>
      <rPr>
        <sz val="11"/>
        <rFont val="Meiryo UI"/>
        <family val="3"/>
        <charset val="128"/>
      </rPr>
      <t>ＮＯ</t>
    </r>
  </si>
  <si>
    <r>
      <t>Ｃ</t>
    </r>
    <r>
      <rPr>
        <vertAlign val="subscript"/>
        <sz val="11"/>
        <rFont val="Meiryo UI"/>
        <family val="3"/>
        <charset val="128"/>
      </rPr>
      <t>10</t>
    </r>
    <r>
      <rPr>
        <sz val="11"/>
        <rFont val="Meiryo UI"/>
        <family val="3"/>
        <charset val="128"/>
      </rPr>
      <t>Ｈ</t>
    </r>
    <r>
      <rPr>
        <vertAlign val="subscript"/>
        <sz val="11"/>
        <rFont val="Meiryo UI"/>
        <family val="3"/>
        <charset val="128"/>
      </rPr>
      <t>9</t>
    </r>
    <r>
      <rPr>
        <sz val="11"/>
        <rFont val="Meiryo UI"/>
        <family val="3"/>
        <charset val="128"/>
      </rPr>
      <t>Ｎ</t>
    </r>
  </si>
  <si>
    <r>
      <t>Ｃ</t>
    </r>
    <r>
      <rPr>
        <vertAlign val="subscript"/>
        <sz val="11"/>
        <rFont val="Meiryo UI"/>
        <family val="3"/>
        <charset val="128"/>
      </rPr>
      <t>12</t>
    </r>
    <r>
      <rPr>
        <sz val="11"/>
        <rFont val="Meiryo UI"/>
        <family val="3"/>
        <charset val="128"/>
      </rPr>
      <t>Ｈ</t>
    </r>
    <r>
      <rPr>
        <vertAlign val="subscript"/>
        <sz val="11"/>
        <rFont val="Meiryo UI"/>
        <family val="3"/>
        <charset val="128"/>
      </rPr>
      <t>10</t>
    </r>
    <r>
      <rPr>
        <sz val="11"/>
        <rFont val="Meiryo UI"/>
        <family val="3"/>
        <charset val="128"/>
      </rPr>
      <t>Ｃl</t>
    </r>
    <r>
      <rPr>
        <vertAlign val="subscript"/>
        <sz val="11"/>
        <rFont val="Meiryo UI"/>
        <family val="3"/>
        <charset val="128"/>
      </rPr>
      <t>2</t>
    </r>
    <r>
      <rPr>
        <sz val="11"/>
        <rFont val="Meiryo UI"/>
        <family val="3"/>
        <charset val="128"/>
      </rPr>
      <t>Ｎ</t>
    </r>
    <r>
      <rPr>
        <vertAlign val="subscript"/>
        <sz val="11"/>
        <rFont val="Meiryo UI"/>
        <family val="3"/>
        <charset val="128"/>
      </rPr>
      <t>2</t>
    </r>
  </si>
  <si>
    <r>
      <t>Ｃ</t>
    </r>
    <r>
      <rPr>
        <vertAlign val="subscript"/>
        <sz val="11"/>
        <rFont val="Meiryo UI"/>
        <family val="3"/>
        <charset val="128"/>
      </rPr>
      <t>12</t>
    </r>
    <r>
      <rPr>
        <sz val="11"/>
        <rFont val="Meiryo UI"/>
        <family val="3"/>
        <charset val="128"/>
      </rPr>
      <t>Ｈ</t>
    </r>
    <r>
      <rPr>
        <vertAlign val="subscript"/>
        <sz val="11"/>
        <rFont val="Meiryo UI"/>
        <family val="3"/>
        <charset val="128"/>
      </rPr>
      <t>11</t>
    </r>
    <r>
      <rPr>
        <sz val="11"/>
        <rFont val="Meiryo UI"/>
        <family val="3"/>
        <charset val="128"/>
      </rPr>
      <t>Ｎ</t>
    </r>
  </si>
  <si>
    <r>
      <t>Ｃ</t>
    </r>
    <r>
      <rPr>
        <vertAlign val="subscript"/>
        <sz val="11"/>
        <rFont val="Meiryo UI"/>
        <family val="3"/>
        <charset val="128"/>
      </rPr>
      <t>12</t>
    </r>
    <r>
      <rPr>
        <sz val="11"/>
        <rFont val="Meiryo UI"/>
        <family val="3"/>
        <charset val="128"/>
      </rPr>
      <t>Ｈ</t>
    </r>
    <r>
      <rPr>
        <vertAlign val="subscript"/>
        <sz val="11"/>
        <rFont val="Meiryo UI"/>
        <family val="3"/>
        <charset val="128"/>
      </rPr>
      <t>12</t>
    </r>
    <r>
      <rPr>
        <sz val="11"/>
        <rFont val="Meiryo UI"/>
        <family val="3"/>
        <charset val="128"/>
      </rPr>
      <t>Ｎ</t>
    </r>
    <r>
      <rPr>
        <vertAlign val="subscript"/>
        <sz val="11"/>
        <rFont val="Meiryo UI"/>
        <family val="3"/>
        <charset val="128"/>
      </rPr>
      <t>2</t>
    </r>
  </si>
  <si>
    <r>
      <t>Ｃ</t>
    </r>
    <r>
      <rPr>
        <vertAlign val="subscript"/>
        <sz val="11"/>
        <rFont val="Meiryo UI"/>
        <family val="3"/>
        <charset val="128"/>
      </rPr>
      <t>7</t>
    </r>
    <r>
      <rPr>
        <sz val="11"/>
        <rFont val="Meiryo UI"/>
        <family val="3"/>
        <charset val="128"/>
      </rPr>
      <t>Ｈ</t>
    </r>
    <r>
      <rPr>
        <vertAlign val="subscript"/>
        <sz val="11"/>
        <rFont val="Meiryo UI"/>
        <family val="3"/>
        <charset val="128"/>
      </rPr>
      <t>9</t>
    </r>
    <r>
      <rPr>
        <sz val="11"/>
        <rFont val="Meiryo UI"/>
        <family val="3"/>
        <charset val="128"/>
      </rPr>
      <t>Ｎ</t>
    </r>
  </si>
  <si>
    <r>
      <t>Ｃ</t>
    </r>
    <r>
      <rPr>
        <vertAlign val="subscript"/>
        <sz val="11"/>
        <rFont val="Meiryo UI"/>
        <family val="3"/>
        <charset val="128"/>
      </rPr>
      <t>7</t>
    </r>
    <r>
      <rPr>
        <sz val="11"/>
        <rFont val="Meiryo UI"/>
        <family val="3"/>
        <charset val="128"/>
      </rPr>
      <t>Ｈ</t>
    </r>
    <r>
      <rPr>
        <vertAlign val="subscript"/>
        <sz val="11"/>
        <rFont val="Meiryo UI"/>
        <family val="3"/>
        <charset val="128"/>
      </rPr>
      <t>8</t>
    </r>
    <r>
      <rPr>
        <sz val="11"/>
        <rFont val="Meiryo UI"/>
        <family val="3"/>
        <charset val="128"/>
      </rPr>
      <t>ＣlＮ</t>
    </r>
  </si>
  <si>
    <r>
      <t>Ｃ</t>
    </r>
    <r>
      <rPr>
        <vertAlign val="subscript"/>
        <sz val="11"/>
        <rFont val="Meiryo UI"/>
        <family val="3"/>
        <charset val="128"/>
      </rPr>
      <t>7</t>
    </r>
    <r>
      <rPr>
        <sz val="11"/>
        <rFont val="Meiryo UI"/>
        <family val="3"/>
        <charset val="128"/>
      </rPr>
      <t>Ｈ</t>
    </r>
    <r>
      <rPr>
        <vertAlign val="subscript"/>
        <sz val="11"/>
        <rFont val="Meiryo UI"/>
        <family val="3"/>
        <charset val="128"/>
      </rPr>
      <t>10</t>
    </r>
    <r>
      <rPr>
        <sz val="11"/>
        <rFont val="Meiryo UI"/>
        <family val="3"/>
        <charset val="128"/>
      </rPr>
      <t>Ｎ</t>
    </r>
    <r>
      <rPr>
        <vertAlign val="subscript"/>
        <sz val="11"/>
        <rFont val="Meiryo UI"/>
        <family val="3"/>
        <charset val="128"/>
      </rPr>
      <t>2</t>
    </r>
  </si>
  <si>
    <r>
      <t>Ｃ</t>
    </r>
    <r>
      <rPr>
        <vertAlign val="subscript"/>
        <sz val="11"/>
        <rFont val="Meiryo UI"/>
        <family val="3"/>
        <charset val="128"/>
      </rPr>
      <t>14</t>
    </r>
    <r>
      <rPr>
        <sz val="11"/>
        <rFont val="Meiryo UI"/>
        <family val="3"/>
        <charset val="128"/>
      </rPr>
      <t>Ｈ</t>
    </r>
    <r>
      <rPr>
        <vertAlign val="subscript"/>
        <sz val="11"/>
        <rFont val="Meiryo UI"/>
        <family val="3"/>
        <charset val="128"/>
      </rPr>
      <t>15</t>
    </r>
    <r>
      <rPr>
        <sz val="11"/>
        <rFont val="Meiryo UI"/>
        <family val="3"/>
        <charset val="128"/>
      </rPr>
      <t>Ｎ</t>
    </r>
    <r>
      <rPr>
        <vertAlign val="subscript"/>
        <sz val="11"/>
        <rFont val="Meiryo UI"/>
        <family val="3"/>
        <charset val="128"/>
      </rPr>
      <t>3</t>
    </r>
  </si>
  <si>
    <r>
      <t>Ｃ</t>
    </r>
    <r>
      <rPr>
        <vertAlign val="subscript"/>
        <sz val="11"/>
        <rFont val="Meiryo UI"/>
        <family val="3"/>
        <charset val="128"/>
      </rPr>
      <t>7</t>
    </r>
    <r>
      <rPr>
        <sz val="11"/>
        <rFont val="Meiryo UI"/>
        <family val="3"/>
        <charset val="128"/>
      </rPr>
      <t>Ｈ</t>
    </r>
    <r>
      <rPr>
        <vertAlign val="subscript"/>
        <sz val="11"/>
        <rFont val="Meiryo UI"/>
        <family val="3"/>
        <charset val="128"/>
      </rPr>
      <t>8</t>
    </r>
    <r>
      <rPr>
        <sz val="11"/>
        <rFont val="Meiryo UI"/>
        <family val="3"/>
        <charset val="128"/>
      </rPr>
      <t>Ｎ</t>
    </r>
    <r>
      <rPr>
        <vertAlign val="subscript"/>
        <sz val="11"/>
        <rFont val="Meiryo UI"/>
        <family val="3"/>
        <charset val="128"/>
      </rPr>
      <t>2</t>
    </r>
    <r>
      <rPr>
        <sz val="11"/>
        <rFont val="Meiryo UI"/>
        <family val="3"/>
        <charset val="128"/>
      </rPr>
      <t>Ｏ</t>
    </r>
    <r>
      <rPr>
        <vertAlign val="subscript"/>
        <sz val="11"/>
        <rFont val="Meiryo UI"/>
        <family val="3"/>
        <charset val="128"/>
      </rPr>
      <t>2</t>
    </r>
  </si>
  <si>
    <r>
      <t>Ｃ</t>
    </r>
    <r>
      <rPr>
        <vertAlign val="subscript"/>
        <sz val="11"/>
        <rFont val="Meiryo UI"/>
        <family val="3"/>
        <charset val="128"/>
      </rPr>
      <t>13</t>
    </r>
    <r>
      <rPr>
        <sz val="11"/>
        <rFont val="Meiryo UI"/>
        <family val="3"/>
        <charset val="128"/>
      </rPr>
      <t>Ｈ</t>
    </r>
    <r>
      <rPr>
        <vertAlign val="subscript"/>
        <sz val="11"/>
        <rFont val="Meiryo UI"/>
        <family val="3"/>
        <charset val="128"/>
      </rPr>
      <t>12</t>
    </r>
    <r>
      <rPr>
        <sz val="11"/>
        <rFont val="Meiryo UI"/>
        <family val="3"/>
        <charset val="128"/>
      </rPr>
      <t>Ｃl</t>
    </r>
    <r>
      <rPr>
        <vertAlign val="subscript"/>
        <sz val="11"/>
        <rFont val="Meiryo UI"/>
        <family val="3"/>
        <charset val="128"/>
      </rPr>
      <t>2</t>
    </r>
    <r>
      <rPr>
        <sz val="11"/>
        <rFont val="Meiryo UI"/>
        <family val="3"/>
        <charset val="128"/>
      </rPr>
      <t>Ｎ</t>
    </r>
    <r>
      <rPr>
        <vertAlign val="subscript"/>
        <sz val="11"/>
        <rFont val="Meiryo UI"/>
        <family val="3"/>
        <charset val="128"/>
      </rPr>
      <t>2</t>
    </r>
  </si>
  <si>
    <r>
      <t>Ｃ</t>
    </r>
    <r>
      <rPr>
        <vertAlign val="subscript"/>
        <sz val="11"/>
        <rFont val="Meiryo UI"/>
        <family val="3"/>
        <charset val="128"/>
      </rPr>
      <t>13</t>
    </r>
    <r>
      <rPr>
        <sz val="11"/>
        <rFont val="Meiryo UI"/>
        <family val="3"/>
        <charset val="128"/>
      </rPr>
      <t>Ｈ</t>
    </r>
    <r>
      <rPr>
        <vertAlign val="subscript"/>
        <sz val="11"/>
        <rFont val="Meiryo UI"/>
        <family val="3"/>
        <charset val="128"/>
      </rPr>
      <t>14</t>
    </r>
    <r>
      <rPr>
        <sz val="11"/>
        <rFont val="Meiryo UI"/>
        <family val="3"/>
        <charset val="128"/>
      </rPr>
      <t>Ｎ</t>
    </r>
    <r>
      <rPr>
        <vertAlign val="subscript"/>
        <sz val="11"/>
        <rFont val="Meiryo UI"/>
        <family val="3"/>
        <charset val="128"/>
      </rPr>
      <t>2</t>
    </r>
  </si>
  <si>
    <r>
      <t>Ｃ</t>
    </r>
    <r>
      <rPr>
        <vertAlign val="subscript"/>
        <sz val="11"/>
        <rFont val="Meiryo UI"/>
        <family val="3"/>
        <charset val="128"/>
      </rPr>
      <t>12</t>
    </r>
    <r>
      <rPr>
        <sz val="11"/>
        <rFont val="Meiryo UI"/>
        <family val="3"/>
        <charset val="128"/>
      </rPr>
      <t>Ｈ</t>
    </r>
    <r>
      <rPr>
        <vertAlign val="subscript"/>
        <sz val="11"/>
        <rFont val="Meiryo UI"/>
        <family val="3"/>
        <charset val="128"/>
      </rPr>
      <t>12</t>
    </r>
    <r>
      <rPr>
        <sz val="11"/>
        <rFont val="Meiryo UI"/>
        <family val="3"/>
        <charset val="128"/>
      </rPr>
      <t>Ｎ</t>
    </r>
    <r>
      <rPr>
        <vertAlign val="subscript"/>
        <sz val="11"/>
        <rFont val="Meiryo UI"/>
        <family val="3"/>
        <charset val="128"/>
      </rPr>
      <t>2</t>
    </r>
    <r>
      <rPr>
        <sz val="11"/>
        <rFont val="Meiryo UI"/>
        <family val="3"/>
        <charset val="128"/>
      </rPr>
      <t>Ｏ</t>
    </r>
  </si>
  <si>
    <r>
      <t>Ｃ</t>
    </r>
    <r>
      <rPr>
        <vertAlign val="subscript"/>
        <sz val="11"/>
        <rFont val="Meiryo UI"/>
        <family val="3"/>
        <charset val="128"/>
      </rPr>
      <t>6</t>
    </r>
    <r>
      <rPr>
        <sz val="11"/>
        <rFont val="Meiryo UI"/>
        <family val="3"/>
        <charset val="128"/>
      </rPr>
      <t>Ｈ</t>
    </r>
    <r>
      <rPr>
        <vertAlign val="subscript"/>
        <sz val="11"/>
        <rFont val="Meiryo UI"/>
        <family val="3"/>
        <charset val="128"/>
      </rPr>
      <t>6</t>
    </r>
    <r>
      <rPr>
        <sz val="11"/>
        <rFont val="Meiryo UI"/>
        <family val="3"/>
        <charset val="128"/>
      </rPr>
      <t>ＣlＮ</t>
    </r>
  </si>
  <si>
    <r>
      <t>Ｃ</t>
    </r>
    <r>
      <rPr>
        <vertAlign val="subscript"/>
        <sz val="11"/>
        <rFont val="Meiryo UI"/>
        <family val="3"/>
        <charset val="128"/>
      </rPr>
      <t>14</t>
    </r>
    <r>
      <rPr>
        <sz val="11"/>
        <rFont val="Meiryo UI"/>
        <family val="3"/>
        <charset val="128"/>
      </rPr>
      <t>Ｈ</t>
    </r>
    <r>
      <rPr>
        <vertAlign val="subscript"/>
        <sz val="11"/>
        <rFont val="Meiryo UI"/>
        <family val="3"/>
        <charset val="128"/>
      </rPr>
      <t>16</t>
    </r>
    <r>
      <rPr>
        <sz val="11"/>
        <rFont val="Meiryo UI"/>
        <family val="3"/>
        <charset val="128"/>
      </rPr>
      <t>Ｎ</t>
    </r>
    <r>
      <rPr>
        <vertAlign val="subscript"/>
        <sz val="11"/>
        <rFont val="Meiryo UI"/>
        <family val="3"/>
        <charset val="128"/>
      </rPr>
      <t>2</t>
    </r>
    <r>
      <rPr>
        <sz val="11"/>
        <rFont val="Meiryo UI"/>
        <family val="3"/>
        <charset val="128"/>
      </rPr>
      <t>Ｏ</t>
    </r>
    <r>
      <rPr>
        <vertAlign val="subscript"/>
        <sz val="11"/>
        <rFont val="Meiryo UI"/>
        <family val="3"/>
        <charset val="128"/>
      </rPr>
      <t>2</t>
    </r>
  </si>
  <si>
    <r>
      <t>Ｃ</t>
    </r>
    <r>
      <rPr>
        <vertAlign val="subscript"/>
        <sz val="11"/>
        <rFont val="Meiryo UI"/>
        <family val="3"/>
        <charset val="128"/>
      </rPr>
      <t>14</t>
    </r>
    <r>
      <rPr>
        <sz val="11"/>
        <rFont val="Meiryo UI"/>
        <family val="3"/>
        <charset val="128"/>
      </rPr>
      <t>Ｈ</t>
    </r>
    <r>
      <rPr>
        <vertAlign val="subscript"/>
        <sz val="11"/>
        <rFont val="Meiryo UI"/>
        <family val="3"/>
        <charset val="128"/>
      </rPr>
      <t>16</t>
    </r>
    <r>
      <rPr>
        <sz val="11"/>
        <rFont val="Meiryo UI"/>
        <family val="3"/>
        <charset val="128"/>
      </rPr>
      <t>Ｎ</t>
    </r>
    <r>
      <rPr>
        <vertAlign val="subscript"/>
        <sz val="11"/>
        <rFont val="Meiryo UI"/>
        <family val="3"/>
        <charset val="128"/>
      </rPr>
      <t>2</t>
    </r>
  </si>
  <si>
    <r>
      <t>Ｃ</t>
    </r>
    <r>
      <rPr>
        <vertAlign val="subscript"/>
        <sz val="11"/>
        <rFont val="Meiryo UI"/>
        <family val="3"/>
        <charset val="128"/>
      </rPr>
      <t>8</t>
    </r>
    <r>
      <rPr>
        <sz val="11"/>
        <rFont val="Meiryo UI"/>
        <family val="3"/>
        <charset val="128"/>
      </rPr>
      <t>Ｈ</t>
    </r>
    <r>
      <rPr>
        <vertAlign val="subscript"/>
        <sz val="11"/>
        <rFont val="Meiryo UI"/>
        <family val="3"/>
        <charset val="128"/>
      </rPr>
      <t>11</t>
    </r>
    <r>
      <rPr>
        <sz val="11"/>
        <rFont val="Meiryo UI"/>
        <family val="3"/>
        <charset val="128"/>
      </rPr>
      <t>ＮＯ</t>
    </r>
  </si>
  <si>
    <r>
      <t>Ｃ</t>
    </r>
    <r>
      <rPr>
        <vertAlign val="subscript"/>
        <sz val="11"/>
        <rFont val="Meiryo UI"/>
        <family val="3"/>
        <charset val="128"/>
      </rPr>
      <t>9</t>
    </r>
    <r>
      <rPr>
        <sz val="11"/>
        <rFont val="Meiryo UI"/>
        <family val="3"/>
        <charset val="128"/>
      </rPr>
      <t>Ｈ</t>
    </r>
    <r>
      <rPr>
        <vertAlign val="subscript"/>
        <sz val="11"/>
        <rFont val="Meiryo UI"/>
        <family val="3"/>
        <charset val="128"/>
      </rPr>
      <t>13</t>
    </r>
    <r>
      <rPr>
        <sz val="11"/>
        <rFont val="Meiryo UI"/>
        <family val="3"/>
        <charset val="128"/>
      </rPr>
      <t>Ｎ</t>
    </r>
  </si>
  <si>
    <r>
      <t>Ｃ</t>
    </r>
    <r>
      <rPr>
        <vertAlign val="subscript"/>
        <sz val="11"/>
        <rFont val="Meiryo UI"/>
        <family val="3"/>
        <charset val="128"/>
      </rPr>
      <t>12</t>
    </r>
    <r>
      <rPr>
        <sz val="11"/>
        <rFont val="Meiryo UI"/>
        <family val="3"/>
        <charset val="128"/>
      </rPr>
      <t>Ｈ</t>
    </r>
    <r>
      <rPr>
        <vertAlign val="subscript"/>
        <sz val="11"/>
        <rFont val="Meiryo UI"/>
        <family val="3"/>
        <charset val="128"/>
      </rPr>
      <t>12</t>
    </r>
    <r>
      <rPr>
        <sz val="11"/>
        <rFont val="Meiryo UI"/>
        <family val="3"/>
        <charset val="128"/>
      </rPr>
      <t>Ｎ</t>
    </r>
    <r>
      <rPr>
        <vertAlign val="subscript"/>
        <sz val="11"/>
        <rFont val="Meiryo UI"/>
        <family val="3"/>
        <charset val="128"/>
      </rPr>
      <t>2</t>
    </r>
    <r>
      <rPr>
        <sz val="11"/>
        <rFont val="Meiryo UI"/>
        <family val="3"/>
        <charset val="128"/>
      </rPr>
      <t>Ｓ</t>
    </r>
  </si>
  <si>
    <r>
      <t>Ｃ</t>
    </r>
    <r>
      <rPr>
        <vertAlign val="subscript"/>
        <sz val="11"/>
        <rFont val="Meiryo UI"/>
        <family val="3"/>
        <charset val="128"/>
      </rPr>
      <t>7</t>
    </r>
    <r>
      <rPr>
        <sz val="11"/>
        <rFont val="Meiryo UI"/>
        <family val="3"/>
        <charset val="128"/>
      </rPr>
      <t>Ｈ</t>
    </r>
    <r>
      <rPr>
        <vertAlign val="subscript"/>
        <sz val="11"/>
        <rFont val="Meiryo UI"/>
        <family val="3"/>
        <charset val="128"/>
      </rPr>
      <t>10</t>
    </r>
    <r>
      <rPr>
        <sz val="11"/>
        <rFont val="Meiryo UI"/>
        <family val="3"/>
        <charset val="128"/>
      </rPr>
      <t>Ｎ</t>
    </r>
    <r>
      <rPr>
        <vertAlign val="subscript"/>
        <sz val="11"/>
        <rFont val="Meiryo UI"/>
        <family val="3"/>
        <charset val="128"/>
      </rPr>
      <t>2</t>
    </r>
    <r>
      <rPr>
        <sz val="11"/>
        <rFont val="Meiryo UI"/>
        <family val="3"/>
        <charset val="128"/>
      </rPr>
      <t>Ｏ</t>
    </r>
  </si>
  <si>
    <r>
      <t>Ｃ</t>
    </r>
    <r>
      <rPr>
        <vertAlign val="subscript"/>
        <sz val="11"/>
        <rFont val="Meiryo UI"/>
        <family val="3"/>
        <charset val="128"/>
      </rPr>
      <t>15</t>
    </r>
    <r>
      <rPr>
        <sz val="11"/>
        <rFont val="Meiryo UI"/>
        <family val="3"/>
        <charset val="128"/>
      </rPr>
      <t>Ｈ</t>
    </r>
    <r>
      <rPr>
        <vertAlign val="subscript"/>
        <sz val="11"/>
        <rFont val="Meiryo UI"/>
        <family val="3"/>
        <charset val="128"/>
      </rPr>
      <t>18</t>
    </r>
    <r>
      <rPr>
        <sz val="11"/>
        <rFont val="Meiryo UI"/>
        <family val="3"/>
        <charset val="128"/>
      </rPr>
      <t>Ｎ</t>
    </r>
    <r>
      <rPr>
        <vertAlign val="subscript"/>
        <sz val="11"/>
        <rFont val="Meiryo UI"/>
        <family val="3"/>
        <charset val="128"/>
      </rPr>
      <t>2</t>
    </r>
  </si>
  <si>
    <t>＊その他詳細は「グリーン調達ガイドライン」及び「部品・材料含有化学物質管理基準書」を参照願います。</t>
    <rPh sb="3" eb="4">
      <t>タ</t>
    </rPh>
    <rPh sb="21" eb="22">
      <t>オヨ</t>
    </rPh>
    <rPh sb="24" eb="26">
      <t>ブヒン</t>
    </rPh>
    <rPh sb="27" eb="29">
      <t>ザイリョウ</t>
    </rPh>
    <rPh sb="29" eb="40">
      <t>ガンユウカガクブッシツカンリキジュンショ</t>
    </rPh>
    <phoneticPr fontId="1"/>
  </si>
  <si>
    <t>弊社発行の「グリーン調達ガイドライン」及び「部品・材料含有化学物質管理基準書」に則っての回答となっていますか? &lt;判定基準&gt;</t>
    <rPh sb="0" eb="2">
      <t>ヘイシャ</t>
    </rPh>
    <rPh sb="2" eb="4">
      <t>ハッコウ</t>
    </rPh>
    <rPh sb="10" eb="12">
      <t>チョウタツ</t>
    </rPh>
    <rPh sb="19" eb="20">
      <t>オヨ</t>
    </rPh>
    <rPh sb="22" eb="24">
      <t>ブヒン</t>
    </rPh>
    <rPh sb="25" eb="27">
      <t>ザイリョウ</t>
    </rPh>
    <rPh sb="27" eb="37">
      <t>ガンユウカガクブッシツカンリキジュン</t>
    </rPh>
    <rPh sb="37" eb="38">
      <t>ショ</t>
    </rPh>
    <rPh sb="40" eb="41">
      <t>ノット</t>
    </rPh>
    <rPh sb="44" eb="46">
      <t>カイトウ</t>
    </rPh>
    <rPh sb="57" eb="59">
      <t>ハンテイ</t>
    </rPh>
    <rPh sb="59" eb="61">
      <t>キジュン</t>
    </rPh>
    <phoneticPr fontId="1"/>
  </si>
  <si>
    <t>・１～１０の物質(ＲｏＨＳ指令対象１０物質)、および２０、２２、２３の物質については、不純物含有濃度についても必ず回答願います。</t>
    <rPh sb="13" eb="15">
      <t>シレイ</t>
    </rPh>
    <rPh sb="15" eb="17">
      <t>タイショウ</t>
    </rPh>
    <rPh sb="19" eb="21">
      <t>ブッシツ</t>
    </rPh>
    <rPh sb="35" eb="37">
      <t>ブッシツ</t>
    </rPh>
    <rPh sb="55" eb="56">
      <t>カナラ</t>
    </rPh>
    <rPh sb="59" eb="60">
      <t>ネガ</t>
    </rPh>
    <phoneticPr fontId="1"/>
  </si>
  <si>
    <r>
      <t xml:space="preserve"> 物質24(PVC)     </t>
    </r>
    <r>
      <rPr>
        <b/>
        <sz val="11"/>
        <rFont val="Meiryo UI"/>
        <family val="3"/>
        <charset val="128"/>
      </rPr>
      <t>・鉛300ppm以下</t>
    </r>
    <phoneticPr fontId="1"/>
  </si>
  <si>
    <r>
      <t xml:space="preserve"> 物質24(PVC)   </t>
    </r>
    <r>
      <rPr>
        <b/>
        <sz val="11"/>
        <rFont val="Meiryo UI"/>
        <family val="3"/>
        <charset val="128"/>
      </rPr>
      <t xml:space="preserve">  ・鉛300ppm超</t>
    </r>
    <phoneticPr fontId="1"/>
  </si>
  <si>
    <t>・回答にあたっては別表６「環境関連物質 使用/不使用宣言書 作成にあたってのチェックリスト」を確認願います。</t>
    <rPh sb="1" eb="3">
      <t>カイトウ</t>
    </rPh>
    <rPh sb="9" eb="11">
      <t>ベッピョウ</t>
    </rPh>
    <rPh sb="13" eb="15">
      <t>カンキョウ</t>
    </rPh>
    <rPh sb="15" eb="17">
      <t>カンレン</t>
    </rPh>
    <rPh sb="17" eb="19">
      <t>ブッシツ</t>
    </rPh>
    <rPh sb="20" eb="22">
      <t>シヨウ</t>
    </rPh>
    <rPh sb="23" eb="24">
      <t>フ</t>
    </rPh>
    <rPh sb="24" eb="26">
      <t>シヨウ</t>
    </rPh>
    <rPh sb="26" eb="28">
      <t>センゲン</t>
    </rPh>
    <rPh sb="28" eb="29">
      <t>ショ</t>
    </rPh>
    <rPh sb="30" eb="32">
      <t>サクセイ</t>
    </rPh>
    <rPh sb="47" eb="48">
      <t>カタシ</t>
    </rPh>
    <phoneticPr fontId="1"/>
  </si>
  <si>
    <t>・記入者の方の会社名、部署名、役職、氏名、電話番号、E-mailアドレスを記入願います。</t>
    <rPh sb="5" eb="6">
      <t>カタ</t>
    </rPh>
    <phoneticPr fontId="1"/>
  </si>
  <si>
    <t>RoHS指令適用除外番号</t>
    <rPh sb="4" eb="6">
      <t>シレイ</t>
    </rPh>
    <rPh sb="6" eb="8">
      <t>テキヨウ</t>
    </rPh>
    <rPh sb="8" eb="10">
      <t>ジョガイ</t>
    </rPh>
    <rPh sb="10" eb="12">
      <t>バンゴウ</t>
    </rPh>
    <phoneticPr fontId="1"/>
  </si>
  <si>
    <t>項目
番号</t>
    <rPh sb="0" eb="2">
      <t>コウモク</t>
    </rPh>
    <rPh sb="3" eb="5">
      <t>バンゴウ</t>
    </rPh>
    <phoneticPr fontId="1"/>
  </si>
  <si>
    <t>0.01wt% (100ppm)</t>
    <phoneticPr fontId="1"/>
  </si>
  <si>
    <t>フタル酸ブチルベンジル(略称：BBP）</t>
    <phoneticPr fontId="1"/>
  </si>
  <si>
    <t>　　皮膚に接触するゴムもしくはプラスチック部品への１ｐｐｍ以上の使用に限り禁止(欧州REACH規則付属書XVIIの指定による)</t>
    <rPh sb="40" eb="42">
      <t>オウシュウ</t>
    </rPh>
    <rPh sb="47" eb="49">
      <t>キソク</t>
    </rPh>
    <rPh sb="49" eb="52">
      <t>フゾクショ</t>
    </rPh>
    <rPh sb="57" eb="59">
      <t>シテイ</t>
    </rPh>
    <phoneticPr fontId="1"/>
  </si>
  <si>
    <t>均質物質中の含有率
(wt%)</t>
    <rPh sb="0" eb="5">
      <t>キンシツブッシツチュウ</t>
    </rPh>
    <rPh sb="6" eb="9">
      <t>ガンユウリツ</t>
    </rPh>
    <phoneticPr fontId="1"/>
  </si>
  <si>
    <t>含有量
(g)</t>
    <rPh sb="0" eb="3">
      <t>ガンユウリョウ</t>
    </rPh>
    <phoneticPr fontId="1"/>
  </si>
  <si>
    <t>＊物質27を含有している場合、”IEC62474 DSL”シートに含有物質の詳細を記載してください。</t>
    <rPh sb="1" eb="3">
      <t>ブッシツ</t>
    </rPh>
    <rPh sb="6" eb="8">
      <t>ガンユウ</t>
    </rPh>
    <rPh sb="12" eb="14">
      <t>バアイ</t>
    </rPh>
    <rPh sb="33" eb="37">
      <t>ガンユウブッシツ</t>
    </rPh>
    <rPh sb="38" eb="40">
      <t>ショウサイ</t>
    </rPh>
    <rPh sb="41" eb="43">
      <t>キサイ</t>
    </rPh>
    <phoneticPr fontId="1"/>
  </si>
  <si>
    <t>次の基準のうち、少なくとも1つが当てはまる場合の集積回路フリップチップパッケージ内の半導体ダイとキャリア間の電気的接続に必要なはんだに含まれる鉛
・90nm以上の半導体技術ノード
・いかなる半導体技術ノードにおいても単一ダイサイズが300mm2以上
・300mm2以上のダイ、又は300m2以上のシリコンインターポーザ付きの積層ダイパッケージ</t>
    <rPh sb="0" eb="1">
      <t>ツギ</t>
    </rPh>
    <rPh sb="2" eb="4">
      <t>キジュン</t>
    </rPh>
    <rPh sb="8" eb="9">
      <t>スク</t>
    </rPh>
    <rPh sb="16" eb="17">
      <t>ア</t>
    </rPh>
    <rPh sb="21" eb="23">
      <t>バアイ</t>
    </rPh>
    <rPh sb="24" eb="28">
      <t>シュウセキカイロ</t>
    </rPh>
    <rPh sb="40" eb="41">
      <t>ナイ</t>
    </rPh>
    <rPh sb="42" eb="45">
      <t>ハンドウタイ</t>
    </rPh>
    <rPh sb="52" eb="53">
      <t>カン</t>
    </rPh>
    <rPh sb="54" eb="59">
      <t>デンキテキセツゾク</t>
    </rPh>
    <rPh sb="60" eb="62">
      <t>ヒツヨウ</t>
    </rPh>
    <rPh sb="67" eb="68">
      <t>フク</t>
    </rPh>
    <rPh sb="71" eb="72">
      <t>ナマリ</t>
    </rPh>
    <rPh sb="78" eb="80">
      <t>イジョウ</t>
    </rPh>
    <rPh sb="81" eb="86">
      <t>ハンドウタイギジュツ</t>
    </rPh>
    <rPh sb="95" eb="98">
      <t>ハンドウタイ</t>
    </rPh>
    <rPh sb="98" eb="100">
      <t>ギジュツ</t>
    </rPh>
    <rPh sb="108" eb="110">
      <t>タンイツ</t>
    </rPh>
    <rPh sb="122" eb="124">
      <t>イジョウ</t>
    </rPh>
    <rPh sb="132" eb="134">
      <t>イジョウ</t>
    </rPh>
    <rPh sb="138" eb="139">
      <t>マタ</t>
    </rPh>
    <rPh sb="145" eb="147">
      <t>イジョウ</t>
    </rPh>
    <rPh sb="159" eb="160">
      <t>ツ</t>
    </rPh>
    <rPh sb="162" eb="164">
      <t>セキソウ</t>
    </rPh>
    <phoneticPr fontId="1"/>
  </si>
  <si>
    <t>　　なお、記入者、対象品の各項目については”宣言書”シートから</t>
    <phoneticPr fontId="1"/>
  </si>
  <si>
    <t>　　自動的に転記しています。</t>
    <phoneticPr fontId="1"/>
  </si>
  <si>
    <t>項目
番号
(*1)</t>
    <rPh sb="0" eb="2">
      <t>コウモク</t>
    </rPh>
    <rPh sb="3" eb="5">
      <t>バンゴウ</t>
    </rPh>
    <phoneticPr fontId="1"/>
  </si>
  <si>
    <t>(*6) 電池（１次電池及び２次電池）に関しては、EU電池規則((EU) 2023/1542)の定めを優先します。</t>
    <rPh sb="5" eb="7">
      <t>デンチ</t>
    </rPh>
    <rPh sb="9" eb="10">
      <t>ジ</t>
    </rPh>
    <rPh sb="10" eb="12">
      <t>デンチ</t>
    </rPh>
    <rPh sb="12" eb="13">
      <t>オヨ</t>
    </rPh>
    <rPh sb="15" eb="16">
      <t>ジ</t>
    </rPh>
    <rPh sb="16" eb="18">
      <t>デンチ</t>
    </rPh>
    <rPh sb="20" eb="21">
      <t>カン</t>
    </rPh>
    <rPh sb="27" eb="29">
      <t>デンチ</t>
    </rPh>
    <rPh sb="29" eb="31">
      <t>キソク</t>
    </rPh>
    <rPh sb="48" eb="49">
      <t>サダ</t>
    </rPh>
    <rPh sb="51" eb="53">
      <t>ユウセン</t>
    </rPh>
    <phoneticPr fontId="1"/>
  </si>
  <si>
    <t>Rev.12.04a</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</si>
</sst>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quot;[&quot;0&quot;]&quot;;&quot;[&quot;\-0&quot;]&quot;;&quot;[&quot;0&quot;]&quot;;&quot;[&quot;@&quot;]&quot;"/>
    <numFmt numFmtId="177" formatCode="yyyy&quot;年&quot;m&quot;月&quot;d&quot;日&quot;;@"/>
    <numFmt numFmtId="178" formatCode="0.00_ "/>
    <numFmt numFmtId="179" formatCode="#,##0.00000000_ "/>
  </numFmts>
  <fonts count="40" x14ac:knownFonts="1">
    <font>
      <sz val="11"/>
      <name val="ＭＳ Ｐゴシック"/>
      <family val="3"/>
      <charset val="128"/>
    </font>
    <font>
      <sz val="6"/>
      <name val="ＭＳ Ｐゴシック"/>
      <family val="3"/>
      <charset val="128"/>
    </font>
    <font>
      <u/>
      <sz val="11"/>
      <color indexed="12"/>
      <name val="ＭＳ Ｐゴシック"/>
      <family val="3"/>
      <charset val="128"/>
    </font>
    <font>
      <sz val="10"/>
      <name val="Meiryo UI"/>
      <family val="3"/>
      <charset val="128"/>
    </font>
    <font>
      <b/>
      <u/>
      <sz val="14"/>
      <name val="Meiryo UI"/>
      <family val="3"/>
      <charset val="128"/>
    </font>
    <font>
      <b/>
      <u/>
      <sz val="16"/>
      <name val="Meiryo UI"/>
      <family val="3"/>
      <charset val="128"/>
    </font>
    <font>
      <b/>
      <sz val="10"/>
      <name val="Meiryo UI"/>
      <family val="3"/>
      <charset val="128"/>
    </font>
    <font>
      <sz val="12"/>
      <name val="Meiryo UI"/>
      <family val="3"/>
      <charset val="128"/>
    </font>
    <font>
      <sz val="6"/>
      <name val="Meiryo UI"/>
      <family val="3"/>
      <charset val="128"/>
    </font>
    <font>
      <sz val="11"/>
      <name val="Meiryo UI"/>
      <family val="3"/>
      <charset val="128"/>
    </font>
    <font>
      <sz val="9"/>
      <name val="Meiryo UI"/>
      <family val="3"/>
      <charset val="128"/>
    </font>
    <font>
      <sz val="8"/>
      <name val="Meiryo UI"/>
      <family val="3"/>
      <charset val="128"/>
    </font>
    <font>
      <sz val="14"/>
      <name val="Meiryo UI"/>
      <family val="3"/>
      <charset val="128"/>
    </font>
    <font>
      <sz val="9"/>
      <color rgb="FF000000"/>
      <name val="MS UI Gothic"/>
      <family val="3"/>
      <charset val="128"/>
    </font>
    <font>
      <sz val="9"/>
      <color rgb="FF000000"/>
      <name val="Meiryo UI"/>
      <family val="3"/>
      <charset val="128"/>
    </font>
    <font>
      <sz val="11"/>
      <color theme="1"/>
      <name val="Meiryo UI"/>
      <family val="3"/>
      <charset val="128"/>
    </font>
    <font>
      <sz val="9"/>
      <color theme="1"/>
      <name val="Meiryo UI"/>
      <family val="3"/>
      <charset val="128"/>
    </font>
    <font>
      <b/>
      <sz val="9"/>
      <color theme="1"/>
      <name val="Meiryo UI"/>
      <family val="3"/>
      <charset val="128"/>
    </font>
    <font>
      <sz val="10"/>
      <color theme="1"/>
      <name val="Meiryo UI"/>
      <family val="3"/>
      <charset val="128"/>
    </font>
    <font>
      <b/>
      <u/>
      <sz val="14"/>
      <color theme="1"/>
      <name val="Meiryo UI"/>
      <family val="3"/>
      <charset val="128"/>
    </font>
    <font>
      <b/>
      <u/>
      <sz val="16"/>
      <color theme="1"/>
      <name val="Meiryo UI"/>
      <family val="3"/>
      <charset val="128"/>
    </font>
    <font>
      <b/>
      <sz val="14"/>
      <name val="Meiryo UI"/>
      <family val="3"/>
      <charset val="128"/>
    </font>
    <font>
      <b/>
      <sz val="10"/>
      <color theme="1"/>
      <name val="Meiryo UI"/>
      <family val="3"/>
      <charset val="128"/>
    </font>
    <font>
      <sz val="12"/>
      <color theme="1"/>
      <name val="Meiryo UI"/>
      <family val="3"/>
      <charset val="128"/>
    </font>
    <font>
      <u/>
      <sz val="10"/>
      <color theme="1"/>
      <name val="Meiryo UI"/>
      <family val="3"/>
      <charset val="128"/>
    </font>
    <font>
      <sz val="6"/>
      <color theme="1"/>
      <name val="Meiryo UI"/>
      <family val="3"/>
      <charset val="128"/>
    </font>
    <font>
      <b/>
      <sz val="11"/>
      <color theme="1"/>
      <name val="Meiryo UI"/>
      <family val="3"/>
      <charset val="128"/>
    </font>
    <font>
      <sz val="8"/>
      <color theme="1"/>
      <name val="Meiryo UI"/>
      <family val="3"/>
      <charset val="128"/>
    </font>
    <font>
      <b/>
      <sz val="8"/>
      <color theme="1"/>
      <name val="Meiryo UI"/>
      <family val="3"/>
      <charset val="128"/>
    </font>
    <font>
      <b/>
      <sz val="9.5"/>
      <color theme="1"/>
      <name val="Meiryo UI"/>
      <family val="3"/>
      <charset val="128"/>
    </font>
    <font>
      <sz val="10"/>
      <color theme="0" tint="-0.499984740745262"/>
      <name val="Meiryo UI"/>
      <family val="3"/>
      <charset val="128"/>
    </font>
    <font>
      <u/>
      <sz val="11"/>
      <name val="Meiryo UI"/>
      <family val="3"/>
      <charset val="128"/>
    </font>
    <font>
      <b/>
      <sz val="11"/>
      <name val="Meiryo UI"/>
      <family val="3"/>
      <charset val="128"/>
    </font>
    <font>
      <strike/>
      <sz val="11"/>
      <name val="Meiryo UI"/>
      <family val="3"/>
      <charset val="128"/>
    </font>
    <font>
      <vertAlign val="subscript"/>
      <sz val="11"/>
      <name val="Meiryo UI"/>
      <family val="3"/>
      <charset val="128"/>
    </font>
    <font>
      <b/>
      <u/>
      <sz val="11"/>
      <name val="Meiryo UI"/>
      <family val="3"/>
      <charset val="128"/>
    </font>
    <font>
      <b/>
      <strike/>
      <sz val="11"/>
      <name val="Meiryo UI"/>
      <family val="3"/>
      <charset val="128"/>
    </font>
    <font>
      <b/>
      <strike/>
      <u/>
      <sz val="11"/>
      <name val="Meiryo UI"/>
      <family val="3"/>
      <charset val="128"/>
    </font>
    <font>
      <sz val="11"/>
      <color theme="0" tint="-0.499984740745262"/>
      <name val="Meiryo UI"/>
      <family val="3"/>
      <charset val="128"/>
    </font>
    <font>
      <sz val="9"/>
      <name val="Meiryo UI"/>
      <family val="3"/>
      <charset val="128"/>
    </font>
  </fonts>
  <fills count="13">
    <fill>
      <patternFill patternType="none"/>
    </fill>
    <fill>
      <patternFill patternType="gray125"/>
    </fill>
    <fill>
      <patternFill patternType="solid">
        <fgColor indexed="23"/>
        <bgColor indexed="64"/>
      </patternFill>
    </fill>
    <fill>
      <patternFill patternType="solid">
        <fgColor indexed="42"/>
        <bgColor indexed="64"/>
      </patternFill>
    </fill>
    <fill>
      <patternFill patternType="solid">
        <fgColor indexed="11"/>
        <bgColor indexed="64"/>
      </patternFill>
    </fill>
    <fill>
      <patternFill patternType="solid">
        <fgColor indexed="10"/>
        <bgColor indexed="64"/>
      </patternFill>
    </fill>
    <fill>
      <patternFill patternType="solid">
        <fgColor indexed="47"/>
        <bgColor indexed="64"/>
      </patternFill>
    </fill>
    <fill>
      <patternFill patternType="solid">
        <fgColor indexed="43"/>
        <bgColor indexed="64"/>
      </patternFill>
    </fill>
    <fill>
      <patternFill patternType="solid">
        <fgColor rgb="FFFFCC99"/>
        <bgColor indexed="64"/>
      </patternFill>
    </fill>
    <fill>
      <patternFill patternType="solid">
        <fgColor rgb="FFFF0000"/>
        <bgColor indexed="64"/>
      </patternFill>
    </fill>
    <fill>
      <patternFill patternType="solid">
        <fgColor theme="3" tint="0.79998168889431442"/>
        <bgColor indexed="64"/>
      </patternFill>
    </fill>
    <fill>
      <patternFill patternType="solid">
        <fgColor theme="0" tint="-0.499984740745262"/>
        <bgColor indexed="64"/>
      </patternFill>
    </fill>
    <fill>
      <patternFill patternType="solid">
        <fgColor theme="9" tint="0.39997558519241921"/>
        <bgColor indexed="64"/>
      </patternFill>
    </fill>
  </fills>
  <borders count="131">
    <border>
      <left/>
      <right/>
      <top/>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top/>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DashDotDot">
        <color indexed="64"/>
      </left>
      <right/>
      <top style="mediumDashDotDot">
        <color indexed="64"/>
      </top>
      <bottom/>
      <diagonal/>
    </border>
    <border>
      <left/>
      <right/>
      <top style="mediumDashDotDot">
        <color indexed="64"/>
      </top>
      <bottom/>
      <diagonal/>
    </border>
    <border>
      <left style="mediumDashDotDot">
        <color indexed="64"/>
      </left>
      <right/>
      <top/>
      <bottom/>
      <diagonal/>
    </border>
    <border>
      <left style="mediumDashDotDot">
        <color indexed="64"/>
      </left>
      <right/>
      <top/>
      <bottom style="mediumDashDotDot">
        <color indexed="64"/>
      </bottom>
      <diagonal/>
    </border>
    <border>
      <left/>
      <right/>
      <top/>
      <bottom style="mediumDashDotDot">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style="thin">
        <color indexed="64"/>
      </right>
      <top style="medium">
        <color indexed="64"/>
      </top>
      <bottom style="thin">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bottom style="medium">
        <color indexed="64"/>
      </bottom>
      <diagonal/>
    </border>
    <border>
      <left style="thin">
        <color indexed="64"/>
      </left>
      <right/>
      <top/>
      <bottom style="thin">
        <color indexed="64"/>
      </bottom>
      <diagonal/>
    </border>
    <border>
      <left style="thin">
        <color indexed="64"/>
      </left>
      <right/>
      <top/>
      <bottom/>
      <diagonal/>
    </border>
    <border>
      <left style="thin">
        <color indexed="64"/>
      </left>
      <right/>
      <top/>
      <bottom style="medium">
        <color indexed="64"/>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right/>
      <top style="medium">
        <color indexed="64"/>
      </top>
      <bottom/>
      <diagonal/>
    </border>
    <border>
      <left/>
      <right/>
      <top style="thin">
        <color indexed="64"/>
      </top>
      <bottom/>
      <diagonal/>
    </border>
    <border>
      <left style="medium">
        <color indexed="64"/>
      </left>
      <right/>
      <top style="thin">
        <color indexed="64"/>
      </top>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bottom style="dotted">
        <color indexed="64"/>
      </bottom>
      <diagonal/>
    </border>
    <border>
      <left style="thin">
        <color indexed="64"/>
      </left>
      <right style="thin">
        <color indexed="64"/>
      </right>
      <top style="medium">
        <color indexed="64"/>
      </top>
      <bottom/>
      <diagonal/>
    </border>
    <border>
      <left/>
      <right style="thin">
        <color indexed="64"/>
      </right>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medium">
        <color indexed="64"/>
      </bottom>
      <diagonal/>
    </border>
    <border>
      <left/>
      <right/>
      <top/>
      <bottom style="thin">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n">
        <color indexed="64"/>
      </right>
      <top/>
      <bottom/>
      <diagonal/>
    </border>
    <border>
      <left/>
      <right style="thin">
        <color indexed="64"/>
      </right>
      <top style="medium">
        <color indexed="64"/>
      </top>
      <bottom style="thin">
        <color indexed="64"/>
      </bottom>
      <diagonal/>
    </border>
    <border>
      <left style="hair">
        <color indexed="64"/>
      </left>
      <right style="thin">
        <color indexed="64"/>
      </right>
      <top style="thin">
        <color indexed="64"/>
      </top>
      <bottom style="hair">
        <color indexed="64"/>
      </bottom>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hair">
        <color indexed="64"/>
      </top>
      <bottom style="medium">
        <color indexed="64"/>
      </bottom>
      <diagonal/>
    </border>
    <border>
      <left/>
      <right style="medium">
        <color indexed="64"/>
      </right>
      <top style="thin">
        <color indexed="64"/>
      </top>
      <bottom/>
      <diagonal/>
    </border>
    <border>
      <left style="hair">
        <color indexed="64"/>
      </left>
      <right style="medium">
        <color indexed="64"/>
      </right>
      <top style="medium">
        <color indexed="64"/>
      </top>
      <bottom/>
      <diagonal/>
    </border>
    <border>
      <left style="medium">
        <color indexed="64"/>
      </left>
      <right style="thin">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diagonal/>
    </border>
    <border>
      <left/>
      <right style="medium">
        <color indexed="64"/>
      </right>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right style="mediumDashDotDot">
        <color indexed="64"/>
      </right>
      <top style="mediumDashDotDot">
        <color indexed="64"/>
      </top>
      <bottom/>
      <diagonal/>
    </border>
    <border>
      <left/>
      <right style="mediumDashDotDot">
        <color indexed="64"/>
      </right>
      <top/>
      <bottom/>
      <diagonal/>
    </border>
    <border>
      <left/>
      <right style="mediumDashDotDot">
        <color indexed="64"/>
      </right>
      <top/>
      <bottom style="medium">
        <color indexed="64"/>
      </bottom>
      <diagonal/>
    </border>
    <border>
      <left/>
      <right style="mediumDashDotDot">
        <color indexed="64"/>
      </right>
      <top/>
      <bottom style="mediumDashDotDot">
        <color indexed="64"/>
      </bottom>
      <diagonal/>
    </border>
    <border>
      <left style="medium">
        <color indexed="64"/>
      </left>
      <right style="thin">
        <color indexed="64"/>
      </right>
      <top/>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thin">
        <color indexed="64"/>
      </right>
      <top style="thin">
        <color indexed="64"/>
      </top>
      <bottom style="medium">
        <color indexed="64"/>
      </bottom>
      <diagonal/>
    </border>
    <border>
      <left style="thin">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style="thin">
        <color indexed="64"/>
      </top>
      <bottom style="medium">
        <color indexed="64"/>
      </bottom>
      <diagonal/>
    </border>
    <border>
      <left/>
      <right/>
      <top style="medium">
        <color indexed="64"/>
      </top>
      <bottom style="double">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double">
        <color indexed="64"/>
      </top>
      <bottom/>
      <diagonal/>
    </border>
    <border>
      <left/>
      <right style="thin">
        <color indexed="64"/>
      </right>
      <top style="double">
        <color indexed="64"/>
      </top>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style="double">
        <color indexed="64"/>
      </top>
      <bottom/>
      <diagonal/>
    </border>
    <border>
      <left/>
      <right/>
      <top style="double">
        <color indexed="64"/>
      </top>
      <bottom/>
      <diagonal/>
    </border>
    <border>
      <left style="thin">
        <color indexed="64"/>
      </left>
      <right/>
      <top style="medium">
        <color indexed="64"/>
      </top>
      <bottom/>
      <diagonal/>
    </border>
    <border>
      <left/>
      <right style="medium">
        <color indexed="64"/>
      </right>
      <top style="double">
        <color indexed="64"/>
      </top>
      <bottom style="thin">
        <color indexed="64"/>
      </bottom>
      <diagonal/>
    </border>
    <border>
      <left/>
      <right/>
      <top style="double">
        <color indexed="64"/>
      </top>
      <bottom style="thin">
        <color indexed="64"/>
      </bottom>
      <diagonal/>
    </border>
    <border>
      <left style="medium">
        <color indexed="64"/>
      </left>
      <right/>
      <top style="double">
        <color indexed="64"/>
      </top>
      <bottom style="thin">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right/>
      <top style="dotted">
        <color indexed="64"/>
      </top>
      <bottom/>
      <diagonal/>
    </border>
    <border>
      <left/>
      <right/>
      <top style="dotted">
        <color indexed="64"/>
      </top>
      <bottom style="dotted">
        <color indexed="64"/>
      </bottom>
      <diagonal/>
    </border>
    <border>
      <left/>
      <right style="thin">
        <color indexed="64"/>
      </right>
      <top style="medium">
        <color indexed="64"/>
      </top>
      <bottom/>
      <diagonal/>
    </border>
    <border>
      <left/>
      <right style="mediumDashDotDot">
        <color indexed="64"/>
      </right>
      <top style="medium">
        <color indexed="64"/>
      </top>
      <bottom/>
      <diagonal/>
    </border>
    <border>
      <left/>
      <right style="hair">
        <color indexed="64"/>
      </right>
      <top style="hair">
        <color indexed="64"/>
      </top>
      <bottom style="medium">
        <color indexed="64"/>
      </bottom>
      <diagonal/>
    </border>
    <border>
      <left/>
      <right style="medium">
        <color indexed="64"/>
      </right>
      <top style="dotted">
        <color indexed="64"/>
      </top>
      <bottom style="dotted">
        <color indexed="64"/>
      </bottom>
      <diagonal/>
    </border>
    <border>
      <left style="thin">
        <color indexed="64"/>
      </left>
      <right style="medium">
        <color indexed="64"/>
      </right>
      <top style="hair">
        <color indexed="64"/>
      </top>
      <bottom/>
      <diagonal/>
    </border>
    <border>
      <left style="thin">
        <color indexed="64"/>
      </left>
      <right style="medium">
        <color indexed="64"/>
      </right>
      <top style="medium">
        <color indexed="64"/>
      </top>
      <bottom style="hair">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s>
  <cellStyleXfs count="2">
    <xf numFmtId="0" fontId="0" fillId="0" borderId="0"/>
    <xf numFmtId="0" fontId="2" fillId="0" borderId="0" applyNumberFormat="0" applyFill="0" applyBorder="0" applyAlignment="0" applyProtection="0">
      <alignment vertical="top"/>
      <protection locked="0"/>
    </xf>
  </cellStyleXfs>
  <cellXfs count="690">
    <xf numFmtId="0" fontId="0" fillId="0" borderId="0" xfId="0"/>
    <xf numFmtId="0" fontId="3" fillId="0" borderId="0" xfId="0" applyFont="1" applyProtection="1"/>
    <xf numFmtId="0" fontId="3" fillId="0" borderId="0" xfId="0" applyFont="1" applyAlignment="1" applyProtection="1">
      <alignment horizontal="left" vertical="top"/>
    </xf>
    <xf numFmtId="0" fontId="5" fillId="0" borderId="0" xfId="0" applyFont="1" applyAlignment="1" applyProtection="1">
      <alignment horizontal="center" vertical="center"/>
    </xf>
    <xf numFmtId="0" fontId="3" fillId="0" borderId="0" xfId="0" applyFont="1"/>
    <xf numFmtId="0" fontId="3" fillId="0" borderId="0" xfId="0" applyFont="1" applyBorder="1"/>
    <xf numFmtId="0" fontId="3" fillId="0" borderId="0" xfId="0" applyFont="1" applyBorder="1" applyAlignment="1" applyProtection="1">
      <alignment horizontal="left" vertical="center" wrapText="1"/>
    </xf>
    <xf numFmtId="177" fontId="3" fillId="0" borderId="0" xfId="0" applyNumberFormat="1" applyFont="1" applyBorder="1" applyAlignment="1" applyProtection="1">
      <alignment horizontal="right" vertical="center" wrapText="1"/>
    </xf>
    <xf numFmtId="0" fontId="3" fillId="0" borderId="15" xfId="0" applyFont="1" applyBorder="1" applyAlignment="1">
      <alignment vertical="center" shrinkToFit="1"/>
    </xf>
    <xf numFmtId="0" fontId="7" fillId="0" borderId="0" xfId="0" applyNumberFormat="1" applyFont="1" applyBorder="1" applyAlignment="1" applyProtection="1">
      <alignment vertical="center" wrapText="1"/>
      <protection locked="0"/>
    </xf>
    <xf numFmtId="0" fontId="7" fillId="0" borderId="0" xfId="0" applyFont="1" applyBorder="1" applyAlignment="1" applyProtection="1">
      <alignment horizontal="left" vertical="center" wrapText="1"/>
      <protection locked="0"/>
    </xf>
    <xf numFmtId="0" fontId="3" fillId="0" borderId="16" xfId="0" applyFont="1" applyBorder="1" applyAlignment="1">
      <alignment vertical="center" shrinkToFit="1"/>
    </xf>
    <xf numFmtId="0" fontId="9" fillId="0" borderId="0" xfId="0" applyNumberFormat="1" applyFont="1" applyBorder="1" applyAlignment="1" applyProtection="1">
      <alignment horizontal="left" vertical="center" wrapText="1"/>
      <protection locked="0"/>
    </xf>
    <xf numFmtId="0" fontId="9" fillId="0" borderId="0" xfId="0" applyFont="1" applyBorder="1" applyAlignment="1" applyProtection="1">
      <alignment horizontal="left" vertical="center" wrapText="1"/>
      <protection locked="0"/>
    </xf>
    <xf numFmtId="0" fontId="3" fillId="0" borderId="78" xfId="0" applyFont="1" applyBorder="1" applyAlignment="1">
      <alignment vertical="center" shrinkToFit="1"/>
    </xf>
    <xf numFmtId="0" fontId="9" fillId="0" borderId="0" xfId="0" applyNumberFormat="1" applyFont="1" applyBorder="1" applyAlignment="1" applyProtection="1">
      <alignment vertical="center" wrapText="1"/>
      <protection locked="0"/>
    </xf>
    <xf numFmtId="0" fontId="3" fillId="0" borderId="0" xfId="0" applyFont="1" applyAlignment="1">
      <alignment horizontal="right"/>
    </xf>
    <xf numFmtId="0" fontId="3" fillId="0" borderId="0" xfId="0" applyFont="1" applyBorder="1" applyAlignment="1">
      <alignment horizontal="right"/>
    </xf>
    <xf numFmtId="0" fontId="6" fillId="0" borderId="0" xfId="0" applyFont="1" applyAlignment="1">
      <alignment horizontal="left" vertical="center"/>
    </xf>
    <xf numFmtId="0" fontId="10" fillId="0" borderId="0" xfId="0" applyFont="1"/>
    <xf numFmtId="0" fontId="10" fillId="0" borderId="0" xfId="0" applyFont="1" applyAlignment="1">
      <alignment vertical="center"/>
    </xf>
    <xf numFmtId="0" fontId="3" fillId="0" borderId="0" xfId="0" applyFont="1" applyAlignment="1">
      <alignment vertical="center"/>
    </xf>
    <xf numFmtId="0" fontId="10" fillId="0" borderId="0" xfId="0" applyFont="1" applyAlignment="1">
      <alignment horizontal="right" vertical="center"/>
    </xf>
    <xf numFmtId="0" fontId="3" fillId="0" borderId="23" xfId="0" applyFont="1" applyBorder="1" applyAlignment="1">
      <alignment horizontal="center" vertical="center" wrapText="1"/>
    </xf>
    <xf numFmtId="0" fontId="3" fillId="0" borderId="3" xfId="0" applyFont="1" applyBorder="1" applyAlignment="1">
      <alignment vertical="center" wrapText="1"/>
    </xf>
    <xf numFmtId="0" fontId="3" fillId="0" borderId="0" xfId="0" applyFont="1" applyBorder="1" applyAlignment="1">
      <alignment vertical="center" wrapText="1"/>
    </xf>
    <xf numFmtId="0" fontId="3" fillId="0" borderId="0" xfId="0" applyFont="1" applyFill="1"/>
    <xf numFmtId="0" fontId="9" fillId="0" borderId="3" xfId="0" applyFont="1" applyBorder="1" applyAlignment="1" applyProtection="1">
      <protection locked="0"/>
    </xf>
    <xf numFmtId="0" fontId="9" fillId="0" borderId="0" xfId="0" applyFont="1" applyBorder="1" applyAlignment="1" applyProtection="1">
      <protection locked="0"/>
    </xf>
    <xf numFmtId="0" fontId="6" fillId="0" borderId="0" xfId="0" applyFont="1"/>
    <xf numFmtId="0" fontId="3" fillId="0" borderId="0" xfId="0" applyFont="1" applyAlignment="1">
      <alignment horizontal="center" vertical="center"/>
    </xf>
    <xf numFmtId="0" fontId="6" fillId="0" borderId="0" xfId="0" applyFont="1" applyBorder="1" applyAlignment="1">
      <alignment horizontal="left"/>
    </xf>
    <xf numFmtId="0" fontId="4" fillId="0" borderId="0" xfId="0" applyFont="1" applyAlignment="1" applyProtection="1">
      <alignment vertical="center"/>
    </xf>
    <xf numFmtId="0" fontId="3" fillId="0" borderId="0" xfId="0" applyFont="1" applyBorder="1" applyAlignment="1">
      <alignment vertical="center"/>
    </xf>
    <xf numFmtId="0" fontId="3" fillId="0" borderId="36" xfId="0" applyFont="1" applyBorder="1" applyAlignment="1">
      <alignment horizontal="center" vertical="center"/>
    </xf>
    <xf numFmtId="0" fontId="3" fillId="0" borderId="0" xfId="0" applyFont="1" applyBorder="1" applyAlignment="1" applyProtection="1">
      <alignment vertical="center" wrapText="1"/>
      <protection locked="0"/>
    </xf>
    <xf numFmtId="0" fontId="3" fillId="0" borderId="79" xfId="0" applyFont="1" applyBorder="1" applyAlignment="1">
      <alignment horizontal="center" vertical="center"/>
    </xf>
    <xf numFmtId="0" fontId="9" fillId="0" borderId="0" xfId="0" applyFont="1" applyAlignment="1">
      <alignment wrapText="1"/>
    </xf>
    <xf numFmtId="0" fontId="9" fillId="10" borderId="41" xfId="0" applyFont="1" applyFill="1" applyBorder="1" applyAlignment="1" applyProtection="1">
      <protection locked="0"/>
    </xf>
    <xf numFmtId="0" fontId="3" fillId="0" borderId="14" xfId="0" applyFont="1" applyBorder="1" applyAlignment="1" applyProtection="1">
      <alignment vertical="center"/>
      <protection locked="0"/>
    </xf>
    <xf numFmtId="0" fontId="3" fillId="10" borderId="14" xfId="0" applyFont="1" applyFill="1" applyBorder="1" applyAlignment="1">
      <alignment horizontal="center" vertical="center"/>
    </xf>
    <xf numFmtId="0" fontId="9" fillId="0" borderId="0" xfId="0" applyFont="1" applyAlignment="1">
      <alignment shrinkToFit="1"/>
    </xf>
    <xf numFmtId="0" fontId="3" fillId="0" borderId="0" xfId="0" applyFont="1" applyAlignment="1">
      <alignment horizontal="center"/>
    </xf>
    <xf numFmtId="0" fontId="7" fillId="0" borderId="0" xfId="0" applyNumberFormat="1" applyFont="1" applyBorder="1" applyAlignment="1" applyProtection="1">
      <alignment vertical="top" wrapText="1"/>
      <protection locked="0"/>
    </xf>
    <xf numFmtId="0" fontId="7" fillId="0" borderId="0" xfId="0" applyNumberFormat="1" applyFont="1" applyBorder="1" applyAlignment="1" applyProtection="1">
      <alignment vertical="top"/>
      <protection locked="0"/>
    </xf>
    <xf numFmtId="0" fontId="3" fillId="0" borderId="0" xfId="0" applyFont="1" applyBorder="1" applyAlignment="1">
      <alignment horizontal="center" vertical="center"/>
    </xf>
    <xf numFmtId="0" fontId="3" fillId="0" borderId="14" xfId="0" applyFont="1" applyBorder="1" applyAlignment="1">
      <alignment horizontal="center" vertical="center"/>
    </xf>
    <xf numFmtId="0" fontId="15" fillId="0" borderId="0" xfId="0" applyFont="1" applyAlignment="1">
      <alignment horizontal="right" shrinkToFit="1"/>
    </xf>
    <xf numFmtId="0" fontId="18" fillId="0" borderId="0" xfId="0" applyFont="1" applyProtection="1"/>
    <xf numFmtId="0" fontId="3" fillId="0" borderId="0" xfId="0" applyFont="1" applyProtection="1">
      <protection locked="0"/>
    </xf>
    <xf numFmtId="0" fontId="18" fillId="0" borderId="0" xfId="0" applyFont="1" applyAlignment="1" applyProtection="1">
      <alignment horizontal="left" vertical="top"/>
    </xf>
    <xf numFmtId="0" fontId="20" fillId="0" borderId="0" xfId="0" applyFont="1" applyAlignment="1" applyProtection="1">
      <alignment horizontal="center" vertical="center"/>
    </xf>
    <xf numFmtId="0" fontId="21" fillId="0" borderId="0" xfId="0" applyFont="1" applyAlignment="1" applyProtection="1">
      <alignment horizontal="center"/>
      <protection locked="0"/>
    </xf>
    <xf numFmtId="0" fontId="18" fillId="0" borderId="0" xfId="0" applyFont="1"/>
    <xf numFmtId="0" fontId="18" fillId="0" borderId="60" xfId="0" applyFont="1" applyBorder="1" applyAlignment="1" applyProtection="1">
      <alignment horizontal="left" vertical="center" wrapText="1"/>
    </xf>
    <xf numFmtId="0" fontId="22" fillId="0" borderId="34" xfId="0" applyFont="1" applyBorder="1" applyAlignment="1">
      <alignment horizontal="left"/>
    </xf>
    <xf numFmtId="177" fontId="18" fillId="0" borderId="0" xfId="0" applyNumberFormat="1" applyFont="1" applyBorder="1" applyAlignment="1" applyProtection="1">
      <alignment horizontal="right" vertical="center" wrapText="1"/>
    </xf>
    <xf numFmtId="0" fontId="23" fillId="0" borderId="3" xfId="0" applyFont="1" applyBorder="1" applyAlignment="1" applyProtection="1">
      <alignment horizontal="left" vertical="center" wrapText="1"/>
      <protection locked="0"/>
    </xf>
    <xf numFmtId="0" fontId="24" fillId="0" borderId="0" xfId="0" applyFont="1" applyBorder="1" applyAlignment="1">
      <alignment horizontal="left" vertical="center" wrapText="1"/>
    </xf>
    <xf numFmtId="0" fontId="6" fillId="0" borderId="0" xfId="0" applyFont="1" applyProtection="1"/>
    <xf numFmtId="0" fontId="26" fillId="0" borderId="0" xfId="0" applyFont="1" applyProtection="1">
      <protection locked="0"/>
    </xf>
    <xf numFmtId="0" fontId="15" fillId="0" borderId="58" xfId="0" applyFont="1" applyBorder="1" applyAlignment="1" applyProtection="1">
      <alignment horizontal="left" vertical="center" wrapText="1"/>
      <protection locked="0"/>
    </xf>
    <xf numFmtId="0" fontId="15" fillId="0" borderId="40" xfId="0" applyFont="1" applyBorder="1" applyAlignment="1" applyProtection="1">
      <alignment horizontal="left" vertical="center" wrapText="1"/>
      <protection locked="0"/>
    </xf>
    <xf numFmtId="0" fontId="15" fillId="0" borderId="59" xfId="0" applyFont="1" applyBorder="1" applyAlignment="1" applyProtection="1">
      <alignment horizontal="left" vertical="center" wrapText="1"/>
      <protection locked="0"/>
    </xf>
    <xf numFmtId="0" fontId="15" fillId="0" borderId="3" xfId="0" applyFont="1" applyBorder="1" applyAlignment="1" applyProtection="1">
      <alignment horizontal="left" vertical="center" wrapText="1"/>
      <protection locked="0"/>
    </xf>
    <xf numFmtId="0" fontId="18" fillId="0" borderId="0" xfId="0" applyFont="1" applyAlignment="1">
      <alignment horizontal="right"/>
    </xf>
    <xf numFmtId="0" fontId="22" fillId="0" borderId="0" xfId="0" applyFont="1" applyAlignment="1">
      <alignment horizontal="left" vertical="center"/>
    </xf>
    <xf numFmtId="0" fontId="16" fillId="0" borderId="0" xfId="0" applyFont="1"/>
    <xf numFmtId="0" fontId="16" fillId="0" borderId="0" xfId="0" applyFont="1" applyAlignment="1">
      <alignment vertical="center"/>
    </xf>
    <xf numFmtId="0" fontId="18" fillId="0" borderId="0" xfId="0" applyFont="1" applyAlignment="1">
      <alignment vertical="center"/>
    </xf>
    <xf numFmtId="0" fontId="16" fillId="0" borderId="0" xfId="0" applyFont="1" applyAlignment="1">
      <alignment horizontal="right" vertical="center"/>
    </xf>
    <xf numFmtId="56" fontId="3" fillId="0" borderId="0" xfId="0" applyNumberFormat="1" applyFont="1" applyProtection="1">
      <protection locked="0"/>
    </xf>
    <xf numFmtId="0" fontId="18" fillId="0" borderId="33" xfId="0" applyFont="1" applyBorder="1" applyAlignment="1">
      <alignment horizontal="center" vertical="center" shrinkToFit="1"/>
    </xf>
    <xf numFmtId="0" fontId="18" fillId="0" borderId="0" xfId="0" applyFont="1" applyFill="1"/>
    <xf numFmtId="0" fontId="18" fillId="0" borderId="70" xfId="0" applyFont="1" applyBorder="1" applyAlignment="1" applyProtection="1">
      <alignment horizontal="center" vertical="center" wrapText="1"/>
    </xf>
    <xf numFmtId="0" fontId="27" fillId="0" borderId="34" xfId="0" applyFont="1" applyBorder="1" applyAlignment="1">
      <alignment horizontal="center" vertical="center"/>
    </xf>
    <xf numFmtId="0" fontId="11" fillId="0" borderId="0" xfId="0" applyFont="1" applyProtection="1"/>
    <xf numFmtId="0" fontId="18" fillId="0" borderId="4" xfId="0" applyFont="1" applyBorder="1"/>
    <xf numFmtId="0" fontId="18" fillId="0" borderId="50" xfId="0" applyFont="1" applyBorder="1"/>
    <xf numFmtId="0" fontId="18" fillId="0" borderId="48" xfId="0" applyFont="1" applyBorder="1" applyAlignment="1">
      <alignment horizontal="left" vertical="center" wrapText="1"/>
    </xf>
    <xf numFmtId="0" fontId="18" fillId="0" borderId="3" xfId="0" applyFont="1" applyBorder="1"/>
    <xf numFmtId="0" fontId="18" fillId="0" borderId="0" xfId="0" applyFont="1" applyBorder="1"/>
    <xf numFmtId="0" fontId="18" fillId="0" borderId="49" xfId="0" applyFont="1" applyBorder="1" applyAlignment="1">
      <alignment horizontal="left" vertical="center" wrapText="1"/>
    </xf>
    <xf numFmtId="0" fontId="16" fillId="0" borderId="3" xfId="0" applyFont="1" applyBorder="1" applyAlignment="1">
      <alignment horizontal="center" vertical="center" shrinkToFit="1"/>
    </xf>
    <xf numFmtId="0" fontId="16" fillId="0" borderId="44" xfId="0" applyFont="1" applyBorder="1" applyAlignment="1">
      <alignment horizontal="center" vertical="center" shrinkToFit="1"/>
    </xf>
    <xf numFmtId="0" fontId="16" fillId="0" borderId="49" xfId="0" applyFont="1" applyBorder="1" applyAlignment="1">
      <alignment horizontal="center" vertical="center" shrinkToFit="1"/>
    </xf>
    <xf numFmtId="0" fontId="16" fillId="0" borderId="52" xfId="0" applyFont="1" applyBorder="1" applyAlignment="1">
      <alignment horizontal="center" vertical="center" shrinkToFit="1"/>
    </xf>
    <xf numFmtId="0" fontId="16" fillId="0" borderId="53" xfId="0" applyFont="1" applyBorder="1" applyAlignment="1">
      <alignment horizontal="center" vertical="center" shrinkToFit="1"/>
    </xf>
    <xf numFmtId="0" fontId="16" fillId="0" borderId="62" xfId="0" applyFont="1" applyBorder="1" applyAlignment="1">
      <alignment horizontal="center" vertical="top" shrinkToFit="1"/>
    </xf>
    <xf numFmtId="0" fontId="16" fillId="0" borderId="70" xfId="0" applyFont="1" applyBorder="1" applyAlignment="1">
      <alignment horizontal="center" vertical="top" shrinkToFit="1"/>
    </xf>
    <xf numFmtId="0" fontId="16" fillId="0" borderId="5" xfId="0" applyFont="1" applyBorder="1" applyAlignment="1">
      <alignment horizontal="center" vertical="center" shrinkToFit="1"/>
    </xf>
    <xf numFmtId="0" fontId="16" fillId="0" borderId="37" xfId="0" applyFont="1" applyBorder="1" applyAlignment="1">
      <alignment horizontal="center" vertical="top" shrinkToFit="1"/>
    </xf>
    <xf numFmtId="0" fontId="16" fillId="0" borderId="80" xfId="0" applyFont="1" applyBorder="1" applyAlignment="1">
      <alignment horizontal="center" vertical="top" shrinkToFit="1"/>
    </xf>
    <xf numFmtId="0" fontId="18" fillId="0" borderId="63" xfId="0" applyFont="1" applyFill="1" applyBorder="1" applyAlignment="1">
      <alignment horizontal="center" vertical="center" wrapText="1"/>
    </xf>
    <xf numFmtId="0" fontId="18" fillId="2" borderId="45"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16" fillId="0" borderId="63" xfId="0" applyFont="1" applyBorder="1" applyAlignment="1">
      <alignment horizontal="center" vertical="center" wrapText="1"/>
    </xf>
    <xf numFmtId="0" fontId="18" fillId="0" borderId="35" xfId="0" applyFont="1" applyFill="1" applyBorder="1" applyAlignment="1">
      <alignment horizontal="center" vertical="center" wrapText="1"/>
    </xf>
    <xf numFmtId="0" fontId="18" fillId="0" borderId="86" xfId="0" applyFont="1" applyFill="1" applyBorder="1" applyAlignment="1">
      <alignment horizontal="center" vertical="center" wrapText="1"/>
    </xf>
    <xf numFmtId="0" fontId="3" fillId="7" borderId="12" xfId="0" applyFont="1" applyFill="1" applyBorder="1" applyAlignment="1" applyProtection="1">
      <alignment horizontal="center" vertical="center"/>
      <protection locked="0"/>
    </xf>
    <xf numFmtId="0" fontId="3" fillId="0" borderId="13" xfId="0" applyFont="1" applyBorder="1" applyProtection="1"/>
    <xf numFmtId="0" fontId="3" fillId="4" borderId="30" xfId="0" applyFont="1" applyFill="1" applyBorder="1" applyProtection="1"/>
    <xf numFmtId="0" fontId="3" fillId="2" borderId="19" xfId="0" applyFont="1" applyFill="1" applyBorder="1" applyProtection="1"/>
    <xf numFmtId="0" fontId="3" fillId="5" borderId="24" xfId="0" applyFont="1" applyFill="1" applyBorder="1" applyProtection="1"/>
    <xf numFmtId="0" fontId="3" fillId="9" borderId="30" xfId="0" applyFont="1" applyFill="1" applyBorder="1" applyProtection="1"/>
    <xf numFmtId="0" fontId="3" fillId="9" borderId="31" xfId="0" applyFont="1" applyFill="1" applyBorder="1" applyProtection="1"/>
    <xf numFmtId="0" fontId="3" fillId="9" borderId="76" xfId="0" applyFont="1" applyFill="1" applyBorder="1" applyProtection="1"/>
    <xf numFmtId="0" fontId="16" fillId="0" borderId="64" xfId="0" applyFont="1" applyBorder="1" applyAlignment="1">
      <alignment horizontal="center" vertical="center" wrapText="1"/>
    </xf>
    <xf numFmtId="0" fontId="18" fillId="0" borderId="72" xfId="0" applyFont="1" applyFill="1" applyBorder="1" applyAlignment="1">
      <alignment horizontal="center" vertical="center" wrapText="1"/>
    </xf>
    <xf numFmtId="0" fontId="3" fillId="7" borderId="13" xfId="0" applyFont="1" applyFill="1" applyBorder="1" applyAlignment="1" applyProtection="1">
      <alignment horizontal="center" vertical="center"/>
      <protection locked="0"/>
    </xf>
    <xf numFmtId="0" fontId="3" fillId="4" borderId="20" xfId="0" applyFont="1" applyFill="1" applyBorder="1" applyProtection="1"/>
    <xf numFmtId="0" fontId="3" fillId="9" borderId="20" xfId="0" applyFont="1" applyFill="1" applyBorder="1" applyProtection="1"/>
    <xf numFmtId="0" fontId="3" fillId="9" borderId="24" xfId="0" applyFont="1" applyFill="1" applyBorder="1" applyProtection="1"/>
    <xf numFmtId="0" fontId="18" fillId="0" borderId="45" xfId="0" applyFont="1" applyFill="1" applyBorder="1" applyAlignment="1">
      <alignment horizontal="center" vertical="center" wrapText="1"/>
    </xf>
    <xf numFmtId="0" fontId="3" fillId="3" borderId="19" xfId="0" applyFont="1" applyFill="1" applyBorder="1" applyProtection="1"/>
    <xf numFmtId="0" fontId="18" fillId="2" borderId="46" xfId="0" applyFont="1" applyFill="1" applyBorder="1" applyAlignment="1">
      <alignment horizontal="center" vertical="center" wrapText="1"/>
    </xf>
    <xf numFmtId="0" fontId="16" fillId="0" borderId="52" xfId="0" applyFont="1" applyBorder="1" applyAlignment="1">
      <alignment horizontal="center" vertical="center" wrapText="1"/>
    </xf>
    <xf numFmtId="0" fontId="18" fillId="0" borderId="73" xfId="0" applyFont="1" applyFill="1" applyBorder="1" applyAlignment="1">
      <alignment horizontal="center" vertical="center" wrapText="1"/>
    </xf>
    <xf numFmtId="0" fontId="3" fillId="7" borderId="89" xfId="0" applyFont="1" applyFill="1" applyBorder="1" applyAlignment="1" applyProtection="1">
      <alignment horizontal="center" vertical="center"/>
      <protection locked="0"/>
    </xf>
    <xf numFmtId="0" fontId="18" fillId="2" borderId="14" xfId="0" applyFont="1" applyFill="1" applyBorder="1" applyAlignment="1">
      <alignment horizontal="center" vertical="center" wrapText="1"/>
    </xf>
    <xf numFmtId="0" fontId="18" fillId="0" borderId="3" xfId="0" applyFont="1" applyFill="1" applyBorder="1" applyAlignment="1">
      <alignment horizontal="center" vertical="center" wrapText="1"/>
    </xf>
    <xf numFmtId="0" fontId="18" fillId="2" borderId="44" xfId="0" applyFont="1" applyFill="1" applyBorder="1" applyAlignment="1">
      <alignment horizontal="center" vertical="center" wrapText="1"/>
    </xf>
    <xf numFmtId="0" fontId="18" fillId="0" borderId="74" xfId="0" applyFont="1" applyFill="1" applyBorder="1" applyAlignment="1">
      <alignment horizontal="center" vertical="center" wrapText="1"/>
    </xf>
    <xf numFmtId="0" fontId="18" fillId="0" borderId="36" xfId="0" applyFont="1" applyFill="1" applyBorder="1" applyAlignment="1">
      <alignment horizontal="center" vertical="center" wrapText="1"/>
    </xf>
    <xf numFmtId="0" fontId="3" fillId="7" borderId="45" xfId="0" applyFont="1" applyFill="1" applyBorder="1" applyAlignment="1" applyProtection="1">
      <alignment horizontal="center" vertical="center"/>
      <protection locked="0"/>
    </xf>
    <xf numFmtId="0" fontId="18" fillId="0" borderId="32" xfId="0" applyFont="1" applyFill="1" applyBorder="1" applyAlignment="1">
      <alignment horizontal="center" vertical="center" wrapText="1"/>
    </xf>
    <xf numFmtId="0" fontId="18" fillId="2" borderId="23" xfId="0" applyFont="1" applyFill="1" applyBorder="1" applyAlignment="1">
      <alignment horizontal="center" vertical="center" wrapText="1"/>
    </xf>
    <xf numFmtId="0" fontId="18" fillId="0" borderId="75" xfId="0" applyFont="1" applyFill="1" applyBorder="1" applyAlignment="1">
      <alignment horizontal="center" vertical="center" wrapText="1"/>
    </xf>
    <xf numFmtId="0" fontId="18" fillId="2" borderId="15" xfId="0" applyFont="1" applyFill="1" applyBorder="1" applyAlignment="1">
      <alignment horizontal="center" vertical="center" wrapText="1"/>
    </xf>
    <xf numFmtId="0" fontId="18" fillId="2" borderId="33" xfId="0" applyFont="1" applyFill="1" applyBorder="1" applyAlignment="1">
      <alignment horizontal="center" vertical="center" wrapText="1"/>
    </xf>
    <xf numFmtId="0" fontId="3" fillId="0" borderId="0" xfId="0" applyFont="1" applyFill="1" applyAlignment="1" applyProtection="1">
      <alignment horizontal="center" vertical="center"/>
    </xf>
    <xf numFmtId="0" fontId="3" fillId="2" borderId="20" xfId="0" applyFont="1" applyFill="1" applyBorder="1" applyProtection="1"/>
    <xf numFmtId="0" fontId="3" fillId="2" borderId="24" xfId="0" applyFont="1" applyFill="1" applyBorder="1" applyProtection="1"/>
    <xf numFmtId="0" fontId="18" fillId="2" borderId="16" xfId="0" applyFont="1" applyFill="1" applyBorder="1" applyAlignment="1">
      <alignment horizontal="center" vertical="center" wrapText="1"/>
    </xf>
    <xf numFmtId="0" fontId="18" fillId="2" borderId="14" xfId="0" applyFont="1" applyFill="1" applyBorder="1"/>
    <xf numFmtId="0" fontId="18" fillId="2" borderId="72" xfId="0" applyFont="1" applyFill="1" applyBorder="1"/>
    <xf numFmtId="0" fontId="18" fillId="0" borderId="71" xfId="0" applyFont="1" applyFill="1" applyBorder="1" applyAlignment="1">
      <alignment horizontal="center" vertical="center" wrapText="1"/>
    </xf>
    <xf numFmtId="0" fontId="18" fillId="2" borderId="1" xfId="0" applyFont="1" applyFill="1" applyBorder="1" applyAlignment="1">
      <alignment horizontal="center" vertical="center" wrapText="1"/>
    </xf>
    <xf numFmtId="0" fontId="18" fillId="2" borderId="73" xfId="0" applyFont="1" applyFill="1" applyBorder="1"/>
    <xf numFmtId="0" fontId="18" fillId="2" borderId="2" xfId="0" applyFont="1" applyFill="1" applyBorder="1" applyAlignment="1">
      <alignment horizontal="center" vertical="center" wrapText="1"/>
    </xf>
    <xf numFmtId="0" fontId="18" fillId="2" borderId="39" xfId="0" applyFont="1" applyFill="1" applyBorder="1" applyAlignment="1">
      <alignment horizontal="center" vertical="center" wrapText="1"/>
    </xf>
    <xf numFmtId="0" fontId="18" fillId="2" borderId="38" xfId="0" applyFont="1" applyFill="1" applyBorder="1"/>
    <xf numFmtId="0" fontId="22" fillId="2" borderId="72" xfId="0" applyFont="1" applyFill="1" applyBorder="1" applyAlignment="1">
      <alignment horizontal="center" vertical="center"/>
    </xf>
    <xf numFmtId="0" fontId="3" fillId="4" borderId="22" xfId="0" applyFont="1" applyFill="1" applyBorder="1" applyProtection="1"/>
    <xf numFmtId="0" fontId="3" fillId="2" borderId="21" xfId="0" applyFont="1" applyFill="1" applyBorder="1" applyProtection="1"/>
    <xf numFmtId="0" fontId="3" fillId="2" borderId="22" xfId="0" applyFont="1" applyFill="1" applyBorder="1" applyProtection="1"/>
    <xf numFmtId="0" fontId="3" fillId="2" borderId="25" xfId="0" applyFont="1" applyFill="1" applyBorder="1" applyProtection="1"/>
    <xf numFmtId="0" fontId="3" fillId="2" borderId="27" xfId="0" applyFont="1" applyFill="1" applyBorder="1" applyProtection="1"/>
    <xf numFmtId="0" fontId="3" fillId="2" borderId="26" xfId="0" applyFont="1" applyFill="1" applyBorder="1" applyProtection="1"/>
    <xf numFmtId="0" fontId="3" fillId="2" borderId="28" xfId="0" applyFont="1" applyFill="1" applyBorder="1" applyProtection="1"/>
    <xf numFmtId="0" fontId="18" fillId="2" borderId="44" xfId="0" applyFont="1" applyFill="1" applyBorder="1"/>
    <xf numFmtId="0" fontId="22" fillId="2" borderId="73" xfId="0" applyFont="1" applyFill="1" applyBorder="1" applyAlignment="1">
      <alignment horizontal="center" vertical="center"/>
    </xf>
    <xf numFmtId="0" fontId="16" fillId="0" borderId="4" xfId="0" applyFont="1" applyBorder="1" applyAlignment="1">
      <alignment horizontal="center" vertical="center" wrapText="1"/>
    </xf>
    <xf numFmtId="0" fontId="18" fillId="0" borderId="61" xfId="0" applyFont="1" applyFill="1" applyBorder="1" applyAlignment="1">
      <alignment horizontal="center" vertical="center" wrapText="1"/>
    </xf>
    <xf numFmtId="0" fontId="18" fillId="0" borderId="87" xfId="0" applyFont="1" applyFill="1" applyBorder="1" applyAlignment="1">
      <alignment horizontal="center" vertical="center" wrapText="1"/>
    </xf>
    <xf numFmtId="0" fontId="3" fillId="7" borderId="14" xfId="0" applyFont="1" applyFill="1" applyBorder="1" applyAlignment="1" applyProtection="1">
      <alignment horizontal="center" vertical="center"/>
      <protection locked="0"/>
    </xf>
    <xf numFmtId="0" fontId="16" fillId="11" borderId="64" xfId="0" applyFont="1" applyFill="1" applyBorder="1" applyAlignment="1">
      <alignment horizontal="center" vertical="center" wrapText="1"/>
    </xf>
    <xf numFmtId="0" fontId="16" fillId="11" borderId="14" xfId="0" applyFont="1" applyFill="1" applyBorder="1" applyAlignment="1">
      <alignment horizontal="center" vertical="center" wrapText="1"/>
    </xf>
    <xf numFmtId="0" fontId="16" fillId="11" borderId="72" xfId="0" applyFont="1" applyFill="1" applyBorder="1" applyAlignment="1">
      <alignment horizontal="center" vertical="center" wrapText="1"/>
    </xf>
    <xf numFmtId="0" fontId="3" fillId="0" borderId="38" xfId="0" applyFont="1" applyFill="1" applyBorder="1" applyAlignment="1" applyProtection="1">
      <alignment horizontal="center" vertical="center"/>
      <protection locked="0"/>
    </xf>
    <xf numFmtId="0" fontId="3" fillId="7" borderId="44" xfId="0" applyFont="1" applyFill="1" applyBorder="1" applyAlignment="1" applyProtection="1">
      <alignment horizontal="center" vertical="center"/>
      <protection locked="0"/>
    </xf>
    <xf numFmtId="0" fontId="3" fillId="12" borderId="24" xfId="0" applyFont="1" applyFill="1" applyBorder="1" applyProtection="1"/>
    <xf numFmtId="0" fontId="3" fillId="12" borderId="20" xfId="0" applyFont="1" applyFill="1" applyBorder="1" applyProtection="1"/>
    <xf numFmtId="0" fontId="18" fillId="2" borderId="41" xfId="0" applyFont="1" applyFill="1" applyBorder="1" applyAlignment="1">
      <alignment horizontal="center" vertical="center" wrapText="1"/>
    </xf>
    <xf numFmtId="0" fontId="3" fillId="7" borderId="90" xfId="0" applyFont="1" applyFill="1" applyBorder="1" applyAlignment="1" applyProtection="1">
      <alignment horizontal="center" vertical="center"/>
      <protection locked="0"/>
    </xf>
    <xf numFmtId="0" fontId="27" fillId="0" borderId="32" xfId="0" applyFont="1" applyFill="1" applyBorder="1" applyAlignment="1">
      <alignment horizontal="center" vertical="center" wrapText="1"/>
    </xf>
    <xf numFmtId="0" fontId="27" fillId="2" borderId="63" xfId="0" applyFont="1" applyFill="1" applyBorder="1" applyAlignment="1">
      <alignment horizontal="center" vertical="center" shrinkToFit="1"/>
    </xf>
    <xf numFmtId="0" fontId="18" fillId="2" borderId="69" xfId="0" applyFont="1" applyFill="1" applyBorder="1"/>
    <xf numFmtId="0" fontId="22" fillId="2" borderId="88" xfId="0" applyFont="1" applyFill="1" applyBorder="1" applyAlignment="1">
      <alignment horizontal="center" vertical="center"/>
    </xf>
    <xf numFmtId="0" fontId="3" fillId="0" borderId="51" xfId="0" applyFont="1" applyFill="1" applyBorder="1" applyAlignment="1" applyProtection="1">
      <alignment horizontal="center" vertical="center"/>
    </xf>
    <xf numFmtId="0" fontId="3" fillId="0" borderId="26" xfId="0" applyFont="1" applyFill="1" applyBorder="1" applyProtection="1"/>
    <xf numFmtId="0" fontId="3" fillId="0" borderId="27" xfId="0" applyFont="1" applyFill="1" applyBorder="1" applyProtection="1"/>
    <xf numFmtId="0" fontId="3" fillId="0" borderId="28" xfId="0" applyFont="1" applyFill="1" applyBorder="1" applyProtection="1"/>
    <xf numFmtId="0" fontId="27" fillId="0" borderId="65" xfId="0" applyFont="1" applyFill="1" applyBorder="1" applyAlignment="1">
      <alignment horizontal="center" vertical="center" wrapText="1"/>
    </xf>
    <xf numFmtId="0" fontId="27" fillId="0" borderId="66" xfId="0" applyFont="1" applyFill="1" applyBorder="1" applyAlignment="1">
      <alignment horizontal="center" vertical="center" wrapText="1" shrinkToFit="1"/>
    </xf>
    <xf numFmtId="0" fontId="3" fillId="0" borderId="69" xfId="0" applyFont="1" applyFill="1" applyBorder="1" applyAlignment="1" applyProtection="1">
      <alignment horizontal="center" vertical="center"/>
    </xf>
    <xf numFmtId="0" fontId="3" fillId="6" borderId="14" xfId="0" applyFont="1" applyFill="1" applyBorder="1" applyAlignment="1" applyProtection="1">
      <alignment horizontal="center" vertical="center"/>
      <protection locked="0"/>
    </xf>
    <xf numFmtId="0" fontId="3" fillId="0" borderId="14" xfId="0" applyFont="1" applyBorder="1" applyProtection="1"/>
    <xf numFmtId="0" fontId="3" fillId="3" borderId="29" xfId="0" applyFont="1" applyFill="1" applyBorder="1" applyProtection="1"/>
    <xf numFmtId="0" fontId="3" fillId="2" borderId="17" xfId="0" applyFont="1" applyFill="1" applyBorder="1" applyProtection="1"/>
    <xf numFmtId="0" fontId="3" fillId="6" borderId="18" xfId="0" applyFont="1" applyFill="1" applyBorder="1" applyProtection="1"/>
    <xf numFmtId="0" fontId="3" fillId="8" borderId="29" xfId="0" applyFont="1" applyFill="1" applyBorder="1" applyProtection="1"/>
    <xf numFmtId="0" fontId="3" fillId="2" borderId="18" xfId="0" applyFont="1" applyFill="1" applyBorder="1" applyProtection="1"/>
    <xf numFmtId="0" fontId="18" fillId="0" borderId="16" xfId="0" applyFont="1" applyFill="1" applyBorder="1" applyAlignment="1">
      <alignment horizontal="center" vertical="center" wrapText="1"/>
    </xf>
    <xf numFmtId="0" fontId="18" fillId="2" borderId="40" xfId="0" applyFont="1" applyFill="1" applyBorder="1" applyAlignment="1">
      <alignment horizontal="center" vertical="center" wrapText="1"/>
    </xf>
    <xf numFmtId="0" fontId="18" fillId="2" borderId="40" xfId="0" applyFont="1" applyFill="1" applyBorder="1"/>
    <xf numFmtId="0" fontId="15" fillId="2" borderId="59" xfId="0" applyFont="1" applyFill="1" applyBorder="1" applyAlignment="1">
      <alignment horizontal="center" vertical="center"/>
    </xf>
    <xf numFmtId="0" fontId="3" fillId="2" borderId="0" xfId="0" applyFont="1" applyFill="1" applyBorder="1" applyProtection="1"/>
    <xf numFmtId="0" fontId="3" fillId="0" borderId="0" xfId="0" applyFont="1" applyAlignment="1" applyProtection="1">
      <alignment horizontal="center"/>
      <protection locked="0"/>
    </xf>
    <xf numFmtId="0" fontId="18" fillId="0" borderId="39" xfId="0" applyFont="1" applyFill="1" applyBorder="1" applyAlignment="1">
      <alignment horizontal="center" vertical="center" wrapText="1"/>
    </xf>
    <xf numFmtId="0" fontId="18" fillId="2" borderId="51" xfId="0" applyFont="1" applyFill="1" applyBorder="1" applyAlignment="1">
      <alignment horizontal="center" vertical="center" wrapText="1"/>
    </xf>
    <xf numFmtId="0" fontId="18" fillId="2" borderId="51" xfId="0" applyFont="1" applyFill="1" applyBorder="1"/>
    <xf numFmtId="0" fontId="15" fillId="2" borderId="82" xfId="0" applyFont="1" applyFill="1" applyBorder="1" applyAlignment="1">
      <alignment horizontal="center" vertical="center"/>
    </xf>
    <xf numFmtId="0" fontId="27" fillId="0" borderId="33" xfId="0" applyFont="1" applyFill="1" applyBorder="1" applyAlignment="1">
      <alignment horizontal="center" vertical="center" wrapText="1"/>
    </xf>
    <xf numFmtId="0" fontId="18" fillId="2" borderId="42" xfId="0" applyFont="1" applyFill="1" applyBorder="1" applyAlignment="1">
      <alignment horizontal="center" vertical="center"/>
    </xf>
    <xf numFmtId="0" fontId="3" fillId="0" borderId="0" xfId="0" applyFont="1" applyFill="1" applyBorder="1" applyAlignment="1" applyProtection="1">
      <alignment horizontal="center" vertical="center"/>
      <protection locked="0"/>
    </xf>
    <xf numFmtId="0" fontId="3" fillId="0" borderId="40" xfId="0" applyFont="1" applyBorder="1" applyProtection="1"/>
    <xf numFmtId="0" fontId="3" fillId="0" borderId="0" xfId="0" applyFont="1" applyFill="1" applyBorder="1" applyProtection="1"/>
    <xf numFmtId="0" fontId="18" fillId="0" borderId="53" xfId="0" applyFont="1" applyFill="1" applyBorder="1" applyAlignment="1">
      <alignment horizontal="center" vertical="center" wrapText="1"/>
    </xf>
    <xf numFmtId="0" fontId="18" fillId="0" borderId="80" xfId="0" applyFont="1" applyFill="1" applyBorder="1" applyAlignment="1">
      <alignment horizontal="center" vertical="center" wrapText="1"/>
    </xf>
    <xf numFmtId="0" fontId="18" fillId="2" borderId="43" xfId="0" applyFont="1" applyFill="1" applyBorder="1" applyAlignment="1">
      <alignment horizontal="center" vertical="center"/>
    </xf>
    <xf numFmtId="0" fontId="3" fillId="0" borderId="0" xfId="0" applyFont="1" applyAlignment="1" applyProtection="1">
      <alignment horizontal="center" vertical="center"/>
    </xf>
    <xf numFmtId="0" fontId="3" fillId="12" borderId="14" xfId="0" applyFont="1" applyFill="1" applyBorder="1" applyAlignment="1" applyProtection="1">
      <alignment horizontal="center" vertical="center"/>
    </xf>
    <xf numFmtId="0" fontId="16" fillId="0" borderId="3" xfId="0" applyFont="1" applyFill="1" applyBorder="1" applyAlignment="1" applyProtection="1">
      <alignment horizontal="left" shrinkToFit="1"/>
    </xf>
    <xf numFmtId="0" fontId="3" fillId="0" borderId="0" xfId="0" applyFont="1" applyAlignment="1" applyProtection="1">
      <alignment horizontal="right"/>
    </xf>
    <xf numFmtId="0" fontId="18" fillId="0" borderId="5" xfId="0" applyFont="1" applyBorder="1"/>
    <xf numFmtId="0" fontId="18" fillId="0" borderId="34" xfId="0" applyFont="1" applyBorder="1"/>
    <xf numFmtId="0" fontId="18" fillId="0" borderId="6" xfId="0" applyFont="1" applyBorder="1"/>
    <xf numFmtId="0" fontId="31" fillId="0" borderId="0" xfId="1" applyFont="1" applyAlignment="1" applyProtection="1"/>
    <xf numFmtId="0" fontId="18" fillId="0" borderId="7" xfId="0" applyFont="1" applyBorder="1" applyProtection="1"/>
    <xf numFmtId="0" fontId="18" fillId="0" borderId="8" xfId="0" applyFont="1" applyBorder="1" applyProtection="1"/>
    <xf numFmtId="0" fontId="18" fillId="0" borderId="8" xfId="0" applyFont="1" applyBorder="1" applyAlignment="1" applyProtection="1">
      <alignment horizontal="justify" vertical="center" wrapText="1"/>
    </xf>
    <xf numFmtId="0" fontId="18" fillId="0" borderId="91" xfId="0" applyFont="1" applyBorder="1" applyAlignment="1" applyProtection="1">
      <alignment horizontal="justify" vertical="center" wrapText="1"/>
    </xf>
    <xf numFmtId="0" fontId="3" fillId="0" borderId="0" xfId="0" applyFont="1" applyBorder="1" applyAlignment="1" applyProtection="1">
      <alignment vertical="center"/>
    </xf>
    <xf numFmtId="0" fontId="18" fillId="0" borderId="0" xfId="0" applyFont="1" applyBorder="1" applyAlignment="1" applyProtection="1">
      <alignment horizontal="justify" vertical="center" wrapText="1"/>
    </xf>
    <xf numFmtId="0" fontId="18" fillId="0" borderId="0" xfId="0" applyFont="1" applyBorder="1" applyAlignment="1" applyProtection="1">
      <alignment horizontal="center" vertical="center" wrapText="1"/>
    </xf>
    <xf numFmtId="0" fontId="18" fillId="0" borderId="92" xfId="0" applyFont="1" applyBorder="1" applyAlignment="1" applyProtection="1">
      <alignment horizontal="center" vertical="center" wrapText="1"/>
    </xf>
    <xf numFmtId="0" fontId="18" fillId="0" borderId="9" xfId="0" applyFont="1" applyBorder="1" applyProtection="1"/>
    <xf numFmtId="0" fontId="18" fillId="0" borderId="0" xfId="0" applyFont="1" applyBorder="1" applyAlignment="1" applyProtection="1">
      <alignment horizontal="left" vertical="center" wrapText="1"/>
    </xf>
    <xf numFmtId="0" fontId="18" fillId="0" borderId="92" xfId="0" applyFont="1" applyBorder="1" applyAlignment="1" applyProtection="1">
      <alignment horizontal="left" vertical="center" wrapText="1"/>
    </xf>
    <xf numFmtId="0" fontId="18" fillId="0" borderId="0" xfId="0" applyFont="1" applyBorder="1" applyProtection="1"/>
    <xf numFmtId="0" fontId="18" fillId="0" borderId="0" xfId="0" applyFont="1" applyBorder="1" applyAlignment="1" applyProtection="1">
      <alignment vertical="center"/>
    </xf>
    <xf numFmtId="0" fontId="16" fillId="0" borderId="77" xfId="0" applyFont="1" applyBorder="1" applyAlignment="1" applyProtection="1">
      <alignment horizontal="center" vertical="center" wrapText="1" shrinkToFit="1"/>
      <protection locked="0"/>
    </xf>
    <xf numFmtId="176" fontId="16" fillId="0" borderId="83" xfId="0" applyNumberFormat="1" applyFont="1" applyBorder="1" applyAlignment="1" applyProtection="1">
      <alignment horizontal="center" vertical="center" wrapText="1"/>
      <protection hidden="1"/>
    </xf>
    <xf numFmtId="176" fontId="16" fillId="0" borderId="84" xfId="0" applyNumberFormat="1" applyFont="1" applyBorder="1" applyAlignment="1" applyProtection="1">
      <alignment horizontal="center" vertical="center" wrapText="1" shrinkToFit="1"/>
      <protection locked="0"/>
    </xf>
    <xf numFmtId="176" fontId="16" fillId="0" borderId="85" xfId="0" applyNumberFormat="1" applyFont="1" applyFill="1" applyBorder="1" applyAlignment="1" applyProtection="1">
      <alignment horizontal="center" vertical="center" shrinkToFit="1"/>
      <protection hidden="1"/>
    </xf>
    <xf numFmtId="0" fontId="23" fillId="0" borderId="5" xfId="0" quotePrefix="1" applyFont="1" applyBorder="1" applyAlignment="1" applyProtection="1">
      <alignment horizontal="left" vertical="center" wrapText="1"/>
      <protection locked="0"/>
    </xf>
    <xf numFmtId="0" fontId="23" fillId="0" borderId="34" xfId="0" applyFont="1" applyBorder="1" applyAlignment="1" applyProtection="1">
      <alignment horizontal="left" vertical="center" wrapText="1"/>
      <protection locked="0"/>
    </xf>
    <xf numFmtId="0" fontId="23" fillId="0" borderId="93" xfId="0" applyFont="1" applyBorder="1" applyAlignment="1" applyProtection="1">
      <alignment horizontal="left" vertical="center" wrapText="1"/>
      <protection locked="0"/>
    </xf>
    <xf numFmtId="0" fontId="18" fillId="0" borderId="10" xfId="0" applyFont="1" applyBorder="1" applyProtection="1"/>
    <xf numFmtId="0" fontId="18" fillId="0" borderId="11" xfId="0" applyFont="1" applyBorder="1" applyProtection="1"/>
    <xf numFmtId="0" fontId="18" fillId="0" borderId="94" xfId="0" applyFont="1" applyBorder="1" applyProtection="1"/>
    <xf numFmtId="0" fontId="3" fillId="0" borderId="0" xfId="0" applyFont="1" applyBorder="1" applyProtection="1"/>
    <xf numFmtId="0" fontId="9" fillId="0" borderId="0" xfId="0" applyFont="1" applyAlignment="1">
      <alignment horizontal="center"/>
    </xf>
    <xf numFmtId="0" fontId="9" fillId="0" borderId="0" xfId="0" applyFont="1" applyAlignment="1">
      <alignment vertical="center"/>
    </xf>
    <xf numFmtId="0" fontId="32" fillId="0" borderId="0" xfId="0" applyFont="1" applyAlignment="1">
      <alignment horizontal="center"/>
    </xf>
    <xf numFmtId="0" fontId="32" fillId="0" borderId="0" xfId="0" applyFont="1" applyAlignment="1">
      <alignment horizontal="left"/>
    </xf>
    <xf numFmtId="56" fontId="9" fillId="0" borderId="0" xfId="0" applyNumberFormat="1" applyFont="1"/>
    <xf numFmtId="0" fontId="9" fillId="0" borderId="0" xfId="0" applyFont="1" applyAlignment="1"/>
    <xf numFmtId="0" fontId="9" fillId="0" borderId="0" xfId="0" applyFont="1" applyAlignment="1">
      <alignment horizontal="left" vertical="center"/>
    </xf>
    <xf numFmtId="0" fontId="9" fillId="0" borderId="0" xfId="0" applyFont="1" applyAlignment="1">
      <alignment vertical="center" shrinkToFit="1"/>
    </xf>
    <xf numFmtId="0" fontId="9" fillId="0" borderId="0" xfId="0" applyFont="1" applyFill="1"/>
    <xf numFmtId="0" fontId="33" fillId="0" borderId="0" xfId="0" applyFont="1" applyAlignment="1"/>
    <xf numFmtId="0" fontId="9" fillId="0" borderId="130" xfId="0" applyFont="1" applyFill="1" applyBorder="1" applyAlignment="1">
      <alignment horizontal="center" vertical="center"/>
    </xf>
    <xf numFmtId="0" fontId="9" fillId="0" borderId="13" xfId="0" applyFont="1" applyFill="1" applyBorder="1" applyAlignment="1">
      <alignment horizontal="center" vertical="center"/>
    </xf>
    <xf numFmtId="0" fontId="9" fillId="0" borderId="81" xfId="0" applyFont="1" applyFill="1" applyBorder="1" applyAlignment="1">
      <alignment horizontal="center" vertical="center"/>
    </xf>
    <xf numFmtId="0" fontId="9" fillId="0" borderId="0" xfId="0" applyFont="1" applyBorder="1" applyAlignment="1">
      <alignment horizontal="center" vertical="center"/>
    </xf>
    <xf numFmtId="0" fontId="9" fillId="0" borderId="61" xfId="0" applyFont="1" applyFill="1" applyBorder="1" applyAlignment="1">
      <alignment horizontal="center" vertical="center"/>
    </xf>
    <xf numFmtId="0" fontId="9" fillId="0" borderId="89" xfId="0" applyFont="1" applyFill="1" applyBorder="1" applyAlignment="1">
      <alignment horizontal="center" vertical="center"/>
    </xf>
    <xf numFmtId="0" fontId="9" fillId="0" borderId="0" xfId="0" quotePrefix="1" applyFont="1" applyAlignment="1">
      <alignment horizontal="center"/>
    </xf>
    <xf numFmtId="0" fontId="9" fillId="0" borderId="0" xfId="0" applyFont="1" applyBorder="1"/>
    <xf numFmtId="0" fontId="9" fillId="0" borderId="0" xfId="0" applyFont="1" applyBorder="1" applyAlignment="1"/>
    <xf numFmtId="0" fontId="9" fillId="0" borderId="0" xfId="0" applyFont="1" applyBorder="1" applyAlignment="1">
      <alignment horizontal="left"/>
    </xf>
    <xf numFmtId="0" fontId="9" fillId="0" borderId="0" xfId="0" applyFont="1" applyBorder="1" applyAlignment="1">
      <alignment horizontal="center"/>
    </xf>
    <xf numFmtId="0" fontId="32" fillId="0" borderId="0" xfId="0" applyFont="1" applyAlignment="1"/>
    <xf numFmtId="0" fontId="9" fillId="0" borderId="35" xfId="0" applyFont="1" applyBorder="1" applyAlignment="1">
      <alignment vertical="center"/>
    </xf>
    <xf numFmtId="0" fontId="9" fillId="0" borderId="0" xfId="0" applyFont="1" applyFill="1" applyAlignment="1">
      <alignment horizontal="left" vertical="center"/>
    </xf>
    <xf numFmtId="0" fontId="9" fillId="0" borderId="61" xfId="0" applyFont="1" applyBorder="1" applyAlignment="1">
      <alignment horizontal="left" vertical="center"/>
    </xf>
    <xf numFmtId="0" fontId="9" fillId="0" borderId="46" xfId="0" applyFont="1" applyBorder="1" applyAlignment="1">
      <alignment horizontal="left" vertical="center"/>
    </xf>
    <xf numFmtId="0" fontId="9" fillId="0" borderId="44" xfId="0" applyFont="1" applyBorder="1" applyAlignment="1">
      <alignment horizontal="left" vertical="center"/>
    </xf>
    <xf numFmtId="0" fontId="9" fillId="0" borderId="45" xfId="0" applyFont="1" applyBorder="1" applyAlignment="1">
      <alignment horizontal="left" vertical="center"/>
    </xf>
    <xf numFmtId="0" fontId="9" fillId="0" borderId="46" xfId="0" applyFont="1" applyBorder="1" applyAlignment="1">
      <alignment vertical="center"/>
    </xf>
    <xf numFmtId="0" fontId="9" fillId="0" borderId="0" xfId="0" applyFont="1" applyFill="1" applyAlignment="1">
      <alignment vertical="center"/>
    </xf>
    <xf numFmtId="0" fontId="32" fillId="0" borderId="0" xfId="0" applyFont="1"/>
    <xf numFmtId="0" fontId="9" fillId="0" borderId="36" xfId="0" applyFont="1" applyBorder="1"/>
    <xf numFmtId="0" fontId="9" fillId="0" borderId="14" xfId="0" applyFont="1" applyBorder="1" applyAlignment="1">
      <alignment horizontal="center" vertical="center"/>
    </xf>
    <xf numFmtId="0" fontId="9" fillId="0" borderId="58" xfId="0" applyFont="1" applyBorder="1" applyAlignment="1">
      <alignment horizontal="left" vertical="center"/>
    </xf>
    <xf numFmtId="0" fontId="9" fillId="0" borderId="40" xfId="0" applyFont="1" applyBorder="1" applyAlignment="1">
      <alignment horizontal="left" vertical="center"/>
    </xf>
    <xf numFmtId="0" fontId="9" fillId="0" borderId="79" xfId="0" applyFont="1" applyBorder="1" applyAlignment="1">
      <alignment horizontal="left" vertical="center"/>
    </xf>
    <xf numFmtId="0" fontId="9" fillId="0" borderId="40" xfId="0" applyFont="1" applyBorder="1" applyAlignment="1">
      <alignment horizontal="center"/>
    </xf>
    <xf numFmtId="0" fontId="9" fillId="0" borderId="44" xfId="0" applyFont="1" applyBorder="1" applyAlignment="1">
      <alignment vertical="center"/>
    </xf>
    <xf numFmtId="0" fontId="9" fillId="0" borderId="0" xfId="0" applyFont="1" applyAlignment="1">
      <alignment horizontal="center" vertical="center"/>
    </xf>
    <xf numFmtId="0" fontId="35" fillId="0" borderId="0" xfId="0" applyFont="1" applyAlignment="1">
      <alignment horizontal="center"/>
    </xf>
    <xf numFmtId="0" fontId="31" fillId="0" borderId="0" xfId="0" applyFont="1" applyAlignment="1">
      <alignment horizontal="left"/>
    </xf>
    <xf numFmtId="0" fontId="32" fillId="0" borderId="0" xfId="0" applyFont="1" applyAlignment="1">
      <alignment horizontal="left" shrinkToFit="1"/>
    </xf>
    <xf numFmtId="0" fontId="32" fillId="0" borderId="0" xfId="0" applyFont="1" applyAlignment="1">
      <alignment horizontal="center" shrinkToFit="1"/>
    </xf>
    <xf numFmtId="0" fontId="9" fillId="0" borderId="0" xfId="0" applyFont="1"/>
    <xf numFmtId="0" fontId="9" fillId="0" borderId="0" xfId="0" applyFont="1" applyAlignment="1">
      <alignment horizontal="left" shrinkToFit="1"/>
    </xf>
    <xf numFmtId="0" fontId="9" fillId="0" borderId="0" xfId="0" applyFont="1" applyAlignment="1">
      <alignment horizontal="left"/>
    </xf>
    <xf numFmtId="0" fontId="9" fillId="0" borderId="0" xfId="0" applyFont="1" applyAlignment="1">
      <alignment shrinkToFit="1"/>
    </xf>
    <xf numFmtId="0" fontId="9" fillId="0" borderId="0" xfId="0" applyFont="1" applyAlignment="1">
      <alignment horizontal="left" indent="1"/>
    </xf>
    <xf numFmtId="0" fontId="36" fillId="0" borderId="0" xfId="0" applyFont="1" applyAlignment="1"/>
    <xf numFmtId="0" fontId="37" fillId="0" borderId="0" xfId="1" applyFont="1" applyAlignment="1" applyProtection="1">
      <alignment horizontal="center"/>
    </xf>
    <xf numFmtId="0" fontId="37" fillId="0" borderId="0" xfId="1" applyFont="1" applyAlignment="1" applyProtection="1"/>
    <xf numFmtId="0" fontId="35" fillId="0" borderId="0" xfId="1" applyFont="1" applyAlignment="1" applyProtection="1"/>
    <xf numFmtId="0" fontId="9" fillId="0" borderId="61" xfId="0" applyFont="1" applyBorder="1" applyAlignment="1">
      <alignment horizontal="center" vertical="center" wrapText="1"/>
    </xf>
    <xf numFmtId="0" fontId="9" fillId="0" borderId="87" xfId="0" applyFont="1" applyBorder="1" applyAlignment="1">
      <alignment horizontal="center" vertical="center" wrapText="1"/>
    </xf>
    <xf numFmtId="0" fontId="9" fillId="0" borderId="126" xfId="0" applyFont="1" applyFill="1" applyBorder="1" applyAlignment="1">
      <alignment horizontal="center" vertical="center" shrinkToFit="1"/>
    </xf>
    <xf numFmtId="0" fontId="9" fillId="0" borderId="67" xfId="0" applyFont="1" applyFill="1" applyBorder="1" applyAlignment="1">
      <alignment horizontal="center" vertical="center" shrinkToFit="1"/>
    </xf>
    <xf numFmtId="49" fontId="9" fillId="0" borderId="67" xfId="0" quotePrefix="1" applyNumberFormat="1" applyFont="1" applyFill="1" applyBorder="1" applyAlignment="1">
      <alignment horizontal="center" vertical="center" shrinkToFit="1"/>
    </xf>
    <xf numFmtId="0" fontId="9" fillId="0" borderId="67" xfId="0" quotePrefix="1" applyFont="1" applyFill="1" applyBorder="1" applyAlignment="1">
      <alignment horizontal="center" vertical="center" shrinkToFit="1"/>
    </xf>
    <xf numFmtId="0" fontId="9" fillId="0" borderId="68" xfId="0" applyFont="1" applyFill="1" applyBorder="1" applyAlignment="1">
      <alignment horizontal="center" vertical="center" shrinkToFit="1"/>
    </xf>
    <xf numFmtId="49" fontId="9" fillId="0" borderId="87" xfId="0" quotePrefix="1" applyNumberFormat="1" applyFont="1" applyFill="1" applyBorder="1" applyAlignment="1">
      <alignment horizontal="center" vertical="center" shrinkToFit="1"/>
    </xf>
    <xf numFmtId="49" fontId="9" fillId="0" borderId="125" xfId="0" quotePrefix="1" applyNumberFormat="1" applyFont="1" applyFill="1" applyBorder="1" applyAlignment="1">
      <alignment horizontal="center" vertical="center" shrinkToFit="1"/>
    </xf>
    <xf numFmtId="0" fontId="9" fillId="0" borderId="0" xfId="0" applyFont="1" applyBorder="1" applyAlignment="1">
      <alignment vertical="center" wrapText="1"/>
    </xf>
    <xf numFmtId="0" fontId="9" fillId="0" borderId="0" xfId="0" applyFont="1" applyBorder="1" applyAlignment="1">
      <alignment horizontal="center" vertical="top" wrapText="1"/>
    </xf>
    <xf numFmtId="0" fontId="9" fillId="0" borderId="0" xfId="0" applyFont="1" applyBorder="1" applyAlignment="1">
      <alignment vertical="top" wrapText="1"/>
    </xf>
    <xf numFmtId="0" fontId="9" fillId="0" borderId="0" xfId="0" applyFont="1" applyBorder="1" applyAlignment="1">
      <alignment horizontal="left" vertical="top" wrapText="1"/>
    </xf>
    <xf numFmtId="0" fontId="9" fillId="0" borderId="0" xfId="0" applyFont="1" applyBorder="1" applyAlignment="1">
      <alignment horizontal="center" vertical="center" wrapText="1"/>
    </xf>
    <xf numFmtId="0" fontId="9" fillId="0" borderId="0" xfId="0" applyFont="1" applyBorder="1" applyAlignment="1">
      <alignment horizontal="left" vertical="center" wrapText="1"/>
    </xf>
    <xf numFmtId="0" fontId="9" fillId="0" borderId="0" xfId="0" applyFont="1" applyBorder="1" applyAlignment="1">
      <alignment horizontal="center" vertical="center" shrinkToFit="1"/>
    </xf>
    <xf numFmtId="0" fontId="9" fillId="0" borderId="0" xfId="0" applyFont="1" applyAlignment="1">
      <alignment horizontal="left" vertical="top"/>
    </xf>
    <xf numFmtId="0" fontId="9" fillId="0" borderId="56" xfId="0" applyFont="1" applyBorder="1" applyAlignment="1">
      <alignment horizontal="left"/>
    </xf>
    <xf numFmtId="0" fontId="9" fillId="0" borderId="42" xfId="0" applyFont="1" applyBorder="1" applyAlignment="1">
      <alignment horizontal="left"/>
    </xf>
    <xf numFmtId="0" fontId="9" fillId="0" borderId="42" xfId="0" applyFont="1" applyBorder="1" applyAlignment="1">
      <alignment horizontal="center"/>
    </xf>
    <xf numFmtId="0" fontId="9" fillId="0" borderId="57" xfId="0" applyFont="1" applyBorder="1" applyAlignment="1">
      <alignment horizontal="left"/>
    </xf>
    <xf numFmtId="0" fontId="9" fillId="0" borderId="3" xfId="0" applyFont="1" applyBorder="1" applyAlignment="1">
      <alignment horizontal="center"/>
    </xf>
    <xf numFmtId="0" fontId="9" fillId="0" borderId="58" xfId="0" applyFont="1" applyBorder="1" applyAlignment="1">
      <alignment horizontal="left"/>
    </xf>
    <xf numFmtId="0" fontId="9" fillId="0" borderId="40" xfId="0" applyFont="1" applyBorder="1" applyAlignment="1">
      <alignment horizontal="left"/>
    </xf>
    <xf numFmtId="0" fontId="9" fillId="0" borderId="59" xfId="0" applyFont="1" applyBorder="1" applyAlignment="1">
      <alignment horizontal="left"/>
    </xf>
    <xf numFmtId="0" fontId="9" fillId="0" borderId="54" xfId="0" applyFont="1" applyBorder="1" applyAlignment="1">
      <alignment horizontal="left"/>
    </xf>
    <xf numFmtId="0" fontId="9" fillId="0" borderId="43" xfId="0" applyFont="1" applyBorder="1" applyAlignment="1">
      <alignment horizontal="left"/>
    </xf>
    <xf numFmtId="0" fontId="9" fillId="0" borderId="43" xfId="0" applyFont="1" applyBorder="1" applyAlignment="1">
      <alignment horizontal="center"/>
    </xf>
    <xf numFmtId="0" fontId="9" fillId="0" borderId="55" xfId="0" applyFont="1" applyBorder="1" applyAlignment="1">
      <alignment horizontal="left"/>
    </xf>
    <xf numFmtId="0" fontId="9" fillId="0" borderId="0" xfId="0" quotePrefix="1" applyFont="1" applyBorder="1" applyAlignment="1">
      <alignment horizontal="center"/>
    </xf>
    <xf numFmtId="0" fontId="9" fillId="0" borderId="40" xfId="0" applyFont="1" applyBorder="1" applyAlignment="1">
      <alignment horizontal="center" vertical="center"/>
    </xf>
    <xf numFmtId="0" fontId="35" fillId="0" borderId="0" xfId="0" applyFont="1" applyAlignment="1"/>
    <xf numFmtId="0" fontId="9" fillId="0" borderId="15" xfId="0" applyFont="1" applyBorder="1" applyAlignment="1">
      <alignment horizontal="center" vertical="center"/>
    </xf>
    <xf numFmtId="0" fontId="9" fillId="0" borderId="23" xfId="0" applyFont="1" applyBorder="1" applyAlignment="1">
      <alignment vertical="center"/>
    </xf>
    <xf numFmtId="0" fontId="9" fillId="0" borderId="16" xfId="0" applyFont="1" applyBorder="1" applyAlignment="1">
      <alignment horizontal="center" vertical="center"/>
    </xf>
    <xf numFmtId="0" fontId="9" fillId="0" borderId="14" xfId="0" applyFont="1" applyBorder="1" applyAlignment="1">
      <alignment vertical="center"/>
    </xf>
    <xf numFmtId="0" fontId="9" fillId="0" borderId="45" xfId="0" applyFont="1" applyBorder="1" applyAlignment="1">
      <alignment vertical="center"/>
    </xf>
    <xf numFmtId="0" fontId="9" fillId="0" borderId="0" xfId="0" applyFont="1" applyBorder="1" applyAlignment="1">
      <alignment vertical="center"/>
    </xf>
    <xf numFmtId="0" fontId="9" fillId="0" borderId="0" xfId="0" applyFont="1" applyBorder="1" applyAlignment="1">
      <alignment horizontal="left" vertical="center"/>
    </xf>
    <xf numFmtId="0" fontId="9" fillId="0" borderId="36" xfId="0" applyFont="1" applyBorder="1" applyAlignment="1">
      <alignment horizontal="left" vertical="center"/>
    </xf>
    <xf numFmtId="0" fontId="9" fillId="0" borderId="47" xfId="0" applyFont="1" applyBorder="1" applyAlignment="1">
      <alignment vertical="center"/>
    </xf>
    <xf numFmtId="0" fontId="9" fillId="0" borderId="35" xfId="0" applyFont="1" applyBorder="1" applyAlignment="1">
      <alignment horizontal="left" vertical="center"/>
    </xf>
    <xf numFmtId="0" fontId="9" fillId="0" borderId="71" xfId="0" applyFont="1" applyBorder="1" applyAlignment="1">
      <alignment horizontal="center" vertical="center"/>
    </xf>
    <xf numFmtId="0" fontId="9" fillId="0" borderId="37" xfId="0" applyFont="1" applyBorder="1" applyAlignment="1">
      <alignment horizontal="left" vertical="center"/>
    </xf>
    <xf numFmtId="0" fontId="9" fillId="0" borderId="0" xfId="0" applyFont="1"/>
    <xf numFmtId="0" fontId="9" fillId="0" borderId="14" xfId="0" applyFont="1" applyBorder="1" applyAlignment="1">
      <alignment horizontal="center" vertical="center"/>
    </xf>
    <xf numFmtId="0" fontId="9" fillId="0" borderId="14" xfId="0" applyFont="1" applyBorder="1" applyAlignment="1">
      <alignment horizontal="center" vertical="center" wrapText="1"/>
    </xf>
    <xf numFmtId="0" fontId="9" fillId="0" borderId="0" xfId="0" applyFont="1" applyAlignment="1">
      <alignment horizontal="right"/>
    </xf>
    <xf numFmtId="0" fontId="38" fillId="0" borderId="14" xfId="0" applyFont="1" applyBorder="1" applyAlignment="1" applyProtection="1">
      <alignment horizontal="center" vertical="center"/>
    </xf>
    <xf numFmtId="0" fontId="38" fillId="0" borderId="14" xfId="0" applyFont="1" applyBorder="1" applyAlignment="1" applyProtection="1">
      <alignment horizontal="center" vertical="center" wrapText="1"/>
    </xf>
    <xf numFmtId="178" fontId="38" fillId="0" borderId="14" xfId="0" applyNumberFormat="1" applyFont="1" applyBorder="1" applyAlignment="1" applyProtection="1">
      <alignment horizontal="center" vertical="center"/>
    </xf>
    <xf numFmtId="179" fontId="38" fillId="0" borderId="14" xfId="0" applyNumberFormat="1" applyFont="1" applyBorder="1" applyAlignment="1" applyProtection="1">
      <alignment horizontal="center" vertical="center"/>
    </xf>
    <xf numFmtId="0" fontId="9" fillId="0" borderId="14" xfId="0" applyFont="1" applyBorder="1" applyAlignment="1" applyProtection="1">
      <alignment horizontal="center" vertical="center"/>
      <protection locked="0"/>
    </xf>
    <xf numFmtId="0" fontId="9" fillId="0" borderId="69" xfId="0" applyFont="1" applyBorder="1" applyAlignment="1">
      <alignment horizontal="center" vertical="center"/>
    </xf>
    <xf numFmtId="0" fontId="9" fillId="0" borderId="69" xfId="0" applyFont="1" applyBorder="1" applyAlignment="1">
      <alignment horizontal="left" vertical="center" wrapText="1"/>
    </xf>
    <xf numFmtId="0" fontId="35" fillId="0" borderId="0" xfId="0" applyFont="1" applyAlignment="1">
      <alignment horizontal="center"/>
    </xf>
    <xf numFmtId="0" fontId="32" fillId="0" borderId="0" xfId="0" applyFont="1" applyAlignment="1">
      <alignment horizontal="left" shrinkToFit="1"/>
    </xf>
    <xf numFmtId="0" fontId="9" fillId="0" borderId="0" xfId="0" applyFont="1" applyAlignment="1">
      <alignment horizontal="left"/>
    </xf>
    <xf numFmtId="0" fontId="9" fillId="0" borderId="0" xfId="0" applyFont="1" applyAlignment="1">
      <alignment shrinkToFit="1"/>
    </xf>
    <xf numFmtId="0" fontId="9" fillId="0" borderId="0" xfId="0" applyFont="1" applyAlignment="1">
      <alignment horizontal="left" vertical="center" shrinkToFit="1"/>
    </xf>
    <xf numFmtId="0" fontId="9" fillId="0" borderId="0" xfId="0" applyFont="1" applyAlignment="1">
      <alignment horizontal="left" shrinkToFit="1"/>
    </xf>
    <xf numFmtId="0" fontId="9" fillId="0" borderId="112" xfId="0" applyFont="1" applyBorder="1" applyAlignment="1">
      <alignment horizontal="center" vertical="center" wrapText="1"/>
    </xf>
    <xf numFmtId="0" fontId="9" fillId="0" borderId="121" xfId="0" applyFont="1" applyBorder="1" applyAlignment="1">
      <alignment horizontal="center" vertical="center" wrapText="1"/>
    </xf>
    <xf numFmtId="0" fontId="9" fillId="0" borderId="36" xfId="0" applyFont="1" applyBorder="1" applyAlignment="1">
      <alignment horizontal="center" vertical="center" wrapText="1"/>
    </xf>
    <xf numFmtId="0" fontId="9" fillId="0" borderId="74" xfId="0" applyFont="1" applyBorder="1" applyAlignment="1">
      <alignment horizontal="center" vertical="center" wrapText="1"/>
    </xf>
    <xf numFmtId="0" fontId="9" fillId="0" borderId="37" xfId="0" applyFont="1" applyBorder="1" applyAlignment="1">
      <alignment horizontal="center" vertical="center" wrapText="1"/>
    </xf>
    <xf numFmtId="0" fontId="9" fillId="0" borderId="62" xfId="0" applyFont="1" applyBorder="1" applyAlignment="1">
      <alignment horizontal="center" vertical="center" wrapText="1"/>
    </xf>
    <xf numFmtId="0" fontId="9" fillId="0" borderId="127" xfId="0" applyFont="1" applyFill="1" applyBorder="1" applyAlignment="1">
      <alignment horizontal="left" vertical="top" wrapText="1"/>
    </xf>
    <xf numFmtId="0" fontId="9" fillId="0" borderId="128" xfId="0" applyFont="1" applyFill="1" applyBorder="1" applyAlignment="1">
      <alignment horizontal="left" vertical="top" wrapText="1"/>
    </xf>
    <xf numFmtId="0" fontId="9" fillId="0" borderId="129" xfId="0" applyFont="1" applyFill="1" applyBorder="1" applyAlignment="1">
      <alignment horizontal="left" vertical="top" wrapText="1"/>
    </xf>
    <xf numFmtId="0" fontId="9" fillId="0" borderId="103" xfId="0" applyFont="1" applyFill="1" applyBorder="1" applyAlignment="1">
      <alignment horizontal="left" vertical="top" wrapText="1"/>
    </xf>
    <xf numFmtId="0" fontId="9" fillId="0" borderId="104" xfId="0" applyFont="1" applyFill="1" applyBorder="1" applyAlignment="1">
      <alignment horizontal="left" vertical="top" wrapText="1"/>
    </xf>
    <xf numFmtId="0" fontId="9" fillId="0" borderId="105" xfId="0" applyFont="1" applyFill="1" applyBorder="1" applyAlignment="1">
      <alignment horizontal="left" vertical="top" wrapText="1"/>
    </xf>
    <xf numFmtId="0" fontId="9" fillId="0" borderId="116" xfId="0" applyFont="1" applyFill="1" applyBorder="1" applyAlignment="1">
      <alignment horizontal="left" vertical="top" wrapText="1"/>
    </xf>
    <xf numFmtId="0" fontId="9" fillId="0" borderId="117" xfId="0" applyFont="1" applyFill="1" applyBorder="1" applyAlignment="1">
      <alignment horizontal="left" vertical="top" wrapText="1"/>
    </xf>
    <xf numFmtId="0" fontId="9" fillId="0" borderId="118" xfId="0" applyFont="1" applyFill="1" applyBorder="1" applyAlignment="1">
      <alignment horizontal="left" vertical="top" wrapText="1"/>
    </xf>
    <xf numFmtId="0" fontId="9" fillId="0" borderId="0" xfId="0" applyFont="1" applyAlignment="1">
      <alignment horizontal="center" vertical="center"/>
    </xf>
    <xf numFmtId="0" fontId="31" fillId="0" borderId="0" xfId="1" applyFont="1" applyAlignment="1" applyProtection="1"/>
    <xf numFmtId="0" fontId="9" fillId="0" borderId="96" xfId="0" applyFont="1" applyBorder="1" applyAlignment="1">
      <alignment horizontal="center" vertical="center" wrapText="1" shrinkToFit="1"/>
    </xf>
    <xf numFmtId="0" fontId="9" fillId="0" borderId="97" xfId="0" applyFont="1" applyBorder="1" applyAlignment="1">
      <alignment vertical="center"/>
    </xf>
    <xf numFmtId="0" fontId="9" fillId="0" borderId="121" xfId="0" applyFont="1" applyBorder="1"/>
    <xf numFmtId="0" fontId="9" fillId="0" borderId="58" xfId="0" applyFont="1" applyBorder="1" applyAlignment="1">
      <alignment horizontal="left" vertical="center" wrapText="1"/>
    </xf>
    <xf numFmtId="0" fontId="9" fillId="0" borderId="40" xfId="0" applyFont="1" applyBorder="1" applyAlignment="1">
      <alignment horizontal="left" vertical="center" wrapText="1"/>
    </xf>
    <xf numFmtId="0" fontId="9" fillId="0" borderId="79" xfId="0" applyFont="1" applyBorder="1" applyAlignment="1">
      <alignment horizontal="left" vertical="center" wrapText="1"/>
    </xf>
    <xf numFmtId="0" fontId="9" fillId="0" borderId="58" xfId="0" applyFont="1" applyBorder="1" applyAlignment="1">
      <alignment horizontal="center" vertical="center" shrinkToFit="1"/>
    </xf>
    <xf numFmtId="0" fontId="9" fillId="0" borderId="59" xfId="0" applyFont="1" applyBorder="1" applyAlignment="1">
      <alignment horizontal="center" vertical="center" shrinkToFit="1"/>
    </xf>
    <xf numFmtId="0" fontId="9" fillId="0" borderId="99" xfId="0" applyFont="1" applyBorder="1" applyAlignment="1">
      <alignment horizontal="center" vertical="center" wrapText="1"/>
    </xf>
    <xf numFmtId="0" fontId="9" fillId="0" borderId="102" xfId="0" applyFont="1" applyBorder="1" applyAlignment="1">
      <alignment vertical="center"/>
    </xf>
    <xf numFmtId="0" fontId="9" fillId="0" borderId="102" xfId="0" applyFont="1" applyBorder="1" applyAlignment="1">
      <alignment horizontal="center" vertical="center" wrapText="1"/>
    </xf>
    <xf numFmtId="0" fontId="9" fillId="0" borderId="97" xfId="0" applyFont="1" applyBorder="1" applyAlignment="1">
      <alignment horizontal="center" vertical="center" wrapText="1"/>
    </xf>
    <xf numFmtId="0" fontId="9" fillId="0" borderId="99" xfId="0" applyFont="1" applyBorder="1" applyAlignment="1">
      <alignment horizontal="center" vertical="center" shrinkToFit="1"/>
    </xf>
    <xf numFmtId="0" fontId="9" fillId="0" borderId="100" xfId="0" applyFont="1" applyBorder="1" applyAlignment="1">
      <alignment horizontal="center" vertical="center" shrinkToFit="1"/>
    </xf>
    <xf numFmtId="0" fontId="9" fillId="0" borderId="4" xfId="0" applyFont="1" applyBorder="1" applyAlignment="1">
      <alignment horizontal="center" vertical="center" wrapText="1"/>
    </xf>
    <xf numFmtId="0" fontId="9" fillId="0" borderId="3" xfId="0" applyFont="1" applyBorder="1" applyAlignment="1">
      <alignment horizontal="center" vertical="center" wrapText="1"/>
    </xf>
    <xf numFmtId="0" fontId="9" fillId="0" borderId="5" xfId="0" applyFont="1" applyBorder="1" applyAlignment="1">
      <alignment horizontal="center" vertical="center" wrapText="1"/>
    </xf>
    <xf numFmtId="0" fontId="9" fillId="0" borderId="50" xfId="0" applyFont="1" applyBorder="1" applyAlignment="1">
      <alignment horizontal="center" vertical="center" wrapText="1"/>
    </xf>
    <xf numFmtId="0" fontId="9" fillId="0" borderId="4" xfId="0" applyFont="1" applyBorder="1" applyAlignment="1">
      <alignment horizontal="center" vertical="center"/>
    </xf>
    <xf numFmtId="0" fontId="9" fillId="0" borderId="121" xfId="0" applyFont="1" applyBorder="1" applyAlignment="1">
      <alignment horizontal="center" vertical="center"/>
    </xf>
    <xf numFmtId="0" fontId="9" fillId="0" borderId="3" xfId="0" applyFont="1" applyBorder="1" applyAlignment="1">
      <alignment horizontal="center" vertical="center"/>
    </xf>
    <xf numFmtId="0" fontId="9" fillId="0" borderId="74" xfId="0" applyFont="1" applyBorder="1" applyAlignment="1">
      <alignment horizontal="center" vertical="center"/>
    </xf>
    <xf numFmtId="0" fontId="9" fillId="0" borderId="5" xfId="0" applyFont="1" applyBorder="1" applyAlignment="1">
      <alignment horizontal="center" vertical="center"/>
    </xf>
    <xf numFmtId="0" fontId="9" fillId="0" borderId="62" xfId="0" applyFont="1" applyBorder="1" applyAlignment="1">
      <alignment horizontal="center" vertical="center"/>
    </xf>
    <xf numFmtId="0" fontId="9" fillId="0" borderId="64" xfId="0" applyFont="1" applyBorder="1" applyAlignment="1">
      <alignment horizontal="center" vertical="center"/>
    </xf>
    <xf numFmtId="0" fontId="9" fillId="0" borderId="79" xfId="0" applyFont="1" applyBorder="1"/>
    <xf numFmtId="0" fontId="9" fillId="0" borderId="58" xfId="0" applyFont="1" applyBorder="1" applyAlignment="1">
      <alignment horizontal="left"/>
    </xf>
    <xf numFmtId="0" fontId="9" fillId="0" borderId="40" xfId="0" applyFont="1" applyBorder="1"/>
    <xf numFmtId="0" fontId="9" fillId="0" borderId="58" xfId="0" applyFont="1" applyBorder="1" applyAlignment="1">
      <alignment horizontal="left" vertical="top" wrapText="1"/>
    </xf>
    <xf numFmtId="0" fontId="9" fillId="0" borderId="40" xfId="0" applyFont="1" applyBorder="1" applyAlignment="1">
      <alignment horizontal="left" vertical="top" wrapText="1"/>
    </xf>
    <xf numFmtId="0" fontId="9" fillId="0" borderId="79" xfId="0" applyFont="1" applyBorder="1" applyAlignment="1">
      <alignment horizontal="left" vertical="top" wrapText="1"/>
    </xf>
    <xf numFmtId="0" fontId="9" fillId="0" borderId="64" xfId="0" applyFont="1" applyBorder="1" applyAlignment="1">
      <alignment horizontal="center" vertical="top" wrapText="1"/>
    </xf>
    <xf numFmtId="0" fontId="9" fillId="0" borderId="58" xfId="0" applyFont="1" applyBorder="1" applyAlignment="1">
      <alignment horizontal="left" shrinkToFit="1"/>
    </xf>
    <xf numFmtId="0" fontId="9" fillId="0" borderId="40" xfId="0" applyFont="1" applyBorder="1" applyAlignment="1">
      <alignment shrinkToFit="1"/>
    </xf>
    <xf numFmtId="0" fontId="9" fillId="0" borderId="79" xfId="0" applyFont="1" applyBorder="1" applyAlignment="1">
      <alignment shrinkToFit="1"/>
    </xf>
    <xf numFmtId="0" fontId="9" fillId="0" borderId="64" xfId="0" applyFont="1" applyBorder="1" applyAlignment="1">
      <alignment horizontal="center" wrapText="1"/>
    </xf>
    <xf numFmtId="0" fontId="9" fillId="0" borderId="110" xfId="0" applyFont="1" applyBorder="1" applyAlignment="1">
      <alignment horizontal="center" vertical="center"/>
    </xf>
    <xf numFmtId="0" fontId="9" fillId="0" borderId="107" xfId="0" applyFont="1" applyBorder="1"/>
    <xf numFmtId="0" fontId="9" fillId="0" borderId="106" xfId="0" applyFont="1" applyBorder="1" applyAlignment="1">
      <alignment horizontal="left" vertical="center" wrapText="1"/>
    </xf>
    <xf numFmtId="0" fontId="9" fillId="0" borderId="111" xfId="0" applyFont="1" applyBorder="1"/>
    <xf numFmtId="0" fontId="9" fillId="0" borderId="108" xfId="0" applyFont="1" applyBorder="1" applyAlignment="1">
      <alignment horizontal="left" vertical="center" wrapText="1"/>
    </xf>
    <xf numFmtId="0" fontId="9" fillId="0" borderId="114" xfId="0" applyFont="1" applyBorder="1" applyAlignment="1">
      <alignment horizontal="left" vertical="center" wrapText="1"/>
    </xf>
    <xf numFmtId="0" fontId="9" fillId="0" borderId="109" xfId="0" applyFont="1" applyBorder="1" applyAlignment="1">
      <alignment horizontal="left" vertical="center" wrapText="1"/>
    </xf>
    <xf numFmtId="0" fontId="9" fillId="0" borderId="108" xfId="0" applyFont="1" applyBorder="1" applyAlignment="1">
      <alignment horizontal="center" vertical="center" shrinkToFit="1"/>
    </xf>
    <xf numFmtId="0" fontId="9" fillId="0" borderId="113" xfId="0" applyFont="1" applyBorder="1" applyAlignment="1">
      <alignment horizontal="center" vertical="center" shrinkToFit="1"/>
    </xf>
    <xf numFmtId="0" fontId="9" fillId="0" borderId="58" xfId="0" applyFont="1" applyBorder="1" applyAlignment="1">
      <alignment horizontal="left" wrapText="1"/>
    </xf>
    <xf numFmtId="0" fontId="9" fillId="0" borderId="64" xfId="0" applyFont="1" applyBorder="1" applyAlignment="1">
      <alignment horizontal="center" vertical="center" wrapText="1"/>
    </xf>
    <xf numFmtId="0" fontId="9" fillId="0" borderId="79" xfId="0" applyFont="1" applyBorder="1" applyAlignment="1">
      <alignment horizontal="center" vertical="center" wrapText="1"/>
    </xf>
    <xf numFmtId="0" fontId="9" fillId="0" borderId="79" xfId="0" applyFont="1" applyBorder="1" applyAlignment="1">
      <alignment horizontal="center" vertical="center"/>
    </xf>
    <xf numFmtId="0" fontId="9" fillId="0" borderId="115" xfId="0" quotePrefix="1" applyFont="1" applyBorder="1" applyAlignment="1">
      <alignment horizontal="center"/>
    </xf>
    <xf numFmtId="0" fontId="9" fillId="0" borderId="109" xfId="0" applyFont="1" applyBorder="1"/>
    <xf numFmtId="0" fontId="9" fillId="0" borderId="108" xfId="0" applyFont="1" applyBorder="1" applyAlignment="1">
      <alignment horizontal="justify" vertical="top" wrapText="1"/>
    </xf>
    <xf numFmtId="0" fontId="9" fillId="0" borderId="114" xfId="0" applyFont="1" applyBorder="1"/>
    <xf numFmtId="0" fontId="9" fillId="0" borderId="108" xfId="0" applyFont="1" applyBorder="1" applyAlignment="1">
      <alignment horizontal="center" vertical="top" wrapText="1"/>
    </xf>
    <xf numFmtId="49" fontId="9" fillId="0" borderId="108" xfId="0" applyNumberFormat="1" applyFont="1" applyBorder="1" applyAlignment="1">
      <alignment horizontal="center" vertical="top" wrapText="1"/>
    </xf>
    <xf numFmtId="49" fontId="9" fillId="0" borderId="113" xfId="0" applyNumberFormat="1" applyFont="1" applyBorder="1" applyAlignment="1">
      <alignment horizontal="center" vertical="top" wrapText="1"/>
    </xf>
    <xf numFmtId="0" fontId="9" fillId="0" borderId="64" xfId="0" quotePrefix="1" applyFont="1" applyBorder="1" applyAlignment="1">
      <alignment horizontal="center"/>
    </xf>
    <xf numFmtId="0" fontId="9" fillId="0" borderId="58" xfId="0" applyFont="1" applyBorder="1" applyAlignment="1">
      <alignment horizontal="justify" vertical="top" wrapText="1"/>
    </xf>
    <xf numFmtId="0" fontId="9" fillId="0" borderId="58" xfId="0" applyFont="1" applyBorder="1" applyAlignment="1">
      <alignment horizontal="center" vertical="top" wrapText="1"/>
    </xf>
    <xf numFmtId="14" fontId="9" fillId="0" borderId="58" xfId="0" applyNumberFormat="1" applyFont="1" applyBorder="1" applyAlignment="1">
      <alignment horizontal="center" vertical="top" wrapText="1"/>
    </xf>
    <xf numFmtId="14" fontId="9" fillId="0" borderId="59" xfId="0" applyNumberFormat="1" applyFont="1" applyBorder="1" applyAlignment="1">
      <alignment horizontal="center" vertical="top" wrapText="1"/>
    </xf>
    <xf numFmtId="0" fontId="9" fillId="0" borderId="101" xfId="0" applyFont="1" applyBorder="1" applyAlignment="1">
      <alignment horizontal="center" vertical="center" wrapText="1"/>
    </xf>
    <xf numFmtId="0" fontId="9" fillId="0" borderId="98" xfId="0" applyFont="1" applyBorder="1" applyAlignment="1">
      <alignment horizontal="center" vertical="center" wrapText="1"/>
    </xf>
    <xf numFmtId="0" fontId="9" fillId="0" borderId="54" xfId="0" applyFont="1" applyBorder="1" applyAlignment="1">
      <alignment horizontal="left" vertical="center"/>
    </xf>
    <xf numFmtId="0" fontId="9" fillId="0" borderId="43" xfId="0" applyFont="1" applyBorder="1"/>
    <xf numFmtId="0" fontId="9" fillId="0" borderId="98" xfId="0" applyFont="1" applyBorder="1"/>
    <xf numFmtId="0" fontId="9" fillId="0" borderId="54" xfId="0" applyFont="1" applyBorder="1" applyAlignment="1">
      <alignment horizontal="left" vertical="top" wrapText="1"/>
    </xf>
    <xf numFmtId="0" fontId="9" fillId="0" borderId="43" xfId="0" applyFont="1" applyBorder="1" applyAlignment="1">
      <alignment horizontal="left" vertical="top" wrapText="1"/>
    </xf>
    <xf numFmtId="0" fontId="9" fillId="0" borderId="98" xfId="0" applyFont="1" applyBorder="1" applyAlignment="1">
      <alignment horizontal="left" vertical="top" wrapText="1"/>
    </xf>
    <xf numFmtId="0" fontId="9" fillId="0" borderId="54" xfId="0" applyFont="1" applyBorder="1" applyAlignment="1">
      <alignment horizontal="center" vertical="center" shrinkToFit="1"/>
    </xf>
    <xf numFmtId="0" fontId="9" fillId="0" borderId="55" xfId="0" applyFont="1" applyBorder="1" applyAlignment="1">
      <alignment horizontal="center" vertical="center" shrinkToFit="1"/>
    </xf>
    <xf numFmtId="0" fontId="9" fillId="0" borderId="96" xfId="0" applyFont="1" applyBorder="1" applyAlignment="1">
      <alignment horizontal="center"/>
    </xf>
    <xf numFmtId="0" fontId="9" fillId="0" borderId="97" xfId="0" applyFont="1" applyBorder="1"/>
    <xf numFmtId="0" fontId="9" fillId="0" borderId="99" xfId="0" applyFont="1" applyBorder="1" applyAlignment="1">
      <alignment horizontal="center" vertical="top" wrapText="1"/>
    </xf>
    <xf numFmtId="0" fontId="9" fillId="0" borderId="102" xfId="0" applyFont="1" applyBorder="1"/>
    <xf numFmtId="0" fontId="9" fillId="0" borderId="100" xfId="0" applyFont="1" applyBorder="1" applyAlignment="1">
      <alignment horizontal="center" vertical="top" wrapText="1"/>
    </xf>
    <xf numFmtId="0" fontId="9" fillId="0" borderId="101" xfId="0" quotePrefix="1" applyFont="1" applyBorder="1" applyAlignment="1">
      <alignment horizontal="center"/>
    </xf>
    <xf numFmtId="0" fontId="9" fillId="0" borderId="54" xfId="0" applyFont="1" applyBorder="1" applyAlignment="1">
      <alignment horizontal="justify" vertical="top" wrapText="1"/>
    </xf>
    <xf numFmtId="0" fontId="9" fillId="0" borderId="54" xfId="0" applyFont="1" applyBorder="1" applyAlignment="1">
      <alignment horizontal="center" vertical="top" wrapText="1"/>
    </xf>
    <xf numFmtId="14" fontId="9" fillId="0" borderId="54" xfId="0" applyNumberFormat="1" applyFont="1" applyBorder="1" applyAlignment="1">
      <alignment horizontal="center" vertical="top" wrapText="1"/>
    </xf>
    <xf numFmtId="14" fontId="9" fillId="0" borderId="55" xfId="0" applyNumberFormat="1" applyFont="1" applyBorder="1" applyAlignment="1">
      <alignment horizontal="center" vertical="top" wrapText="1"/>
    </xf>
    <xf numFmtId="0" fontId="9" fillId="0" borderId="58" xfId="0" applyFont="1" applyBorder="1" applyAlignment="1">
      <alignment horizontal="center" vertical="center"/>
    </xf>
    <xf numFmtId="0" fontId="9" fillId="0" borderId="40" xfId="0" applyFont="1" applyBorder="1" applyAlignment="1">
      <alignment horizontal="center" vertical="center"/>
    </xf>
    <xf numFmtId="0" fontId="9" fillId="0" borderId="14" xfId="0" applyFont="1" applyBorder="1" applyAlignment="1">
      <alignment horizontal="center" vertical="center"/>
    </xf>
    <xf numFmtId="0" fontId="9" fillId="0" borderId="32" xfId="0" quotePrefix="1" applyFont="1" applyBorder="1" applyAlignment="1">
      <alignment horizontal="center"/>
    </xf>
    <xf numFmtId="0" fontId="9" fillId="0" borderId="75" xfId="0" applyFont="1" applyBorder="1"/>
    <xf numFmtId="0" fontId="9" fillId="0" borderId="58" xfId="0" applyFont="1" applyBorder="1" applyAlignment="1">
      <alignment horizontal="center"/>
    </xf>
    <xf numFmtId="0" fontId="9" fillId="0" borderId="79" xfId="0" applyFont="1" applyBorder="1" applyAlignment="1">
      <alignment horizontal="center"/>
    </xf>
    <xf numFmtId="0" fontId="9" fillId="0" borderId="58" xfId="0" applyFont="1" applyBorder="1" applyAlignment="1"/>
    <xf numFmtId="0" fontId="9" fillId="0" borderId="40" xfId="0" applyFont="1" applyBorder="1" applyAlignment="1"/>
    <xf numFmtId="0" fontId="9" fillId="0" borderId="79" xfId="0" applyFont="1" applyBorder="1" applyAlignment="1"/>
    <xf numFmtId="0" fontId="9" fillId="0" borderId="56" xfId="0" applyFont="1" applyBorder="1" applyAlignment="1">
      <alignment horizontal="left" vertical="center" wrapText="1"/>
    </xf>
    <xf numFmtId="0" fontId="9" fillId="0" borderId="42" xfId="0" applyFont="1" applyBorder="1" applyAlignment="1">
      <alignment horizontal="left" vertical="center" wrapText="1"/>
    </xf>
    <xf numFmtId="0" fontId="9" fillId="0" borderId="57" xfId="0" applyFont="1" applyBorder="1" applyAlignment="1">
      <alignment horizontal="left" vertical="center" wrapText="1"/>
    </xf>
    <xf numFmtId="0" fontId="9" fillId="0" borderId="58" xfId="0" applyFont="1" applyBorder="1" applyAlignment="1">
      <alignment horizontal="left" vertical="center"/>
    </xf>
    <xf numFmtId="0" fontId="9" fillId="0" borderId="40" xfId="0" applyFont="1" applyBorder="1" applyAlignment="1">
      <alignment horizontal="left" vertical="center"/>
    </xf>
    <xf numFmtId="0" fontId="9" fillId="0" borderId="59" xfId="0" applyFont="1" applyBorder="1" applyAlignment="1">
      <alignment horizontal="left" vertical="center"/>
    </xf>
    <xf numFmtId="0" fontId="9" fillId="0" borderId="39" xfId="0" applyFont="1" applyBorder="1" applyAlignment="1">
      <alignment horizontal="center" vertical="center"/>
    </xf>
    <xf numFmtId="0" fontId="9" fillId="0" borderId="71" xfId="0" applyFont="1" applyBorder="1"/>
    <xf numFmtId="0" fontId="9" fillId="0" borderId="38" xfId="0" applyFont="1" applyBorder="1" applyAlignment="1">
      <alignment horizontal="left" vertical="center"/>
    </xf>
    <xf numFmtId="0" fontId="9" fillId="0" borderId="51" xfId="0" applyFont="1" applyBorder="1" applyAlignment="1">
      <alignment horizontal="left" vertical="center"/>
    </xf>
    <xf numFmtId="0" fontId="9" fillId="0" borderId="82" xfId="0" applyFont="1" applyBorder="1" applyAlignment="1">
      <alignment horizontal="left" vertical="center"/>
    </xf>
    <xf numFmtId="0" fontId="9" fillId="0" borderId="35" xfId="0" applyFont="1" applyBorder="1" applyAlignment="1">
      <alignment horizontal="left" vertical="center"/>
    </xf>
    <xf numFmtId="0" fontId="9" fillId="0" borderId="69" xfId="0" applyFont="1" applyBorder="1" applyAlignment="1">
      <alignment horizontal="left" vertical="center"/>
    </xf>
    <xf numFmtId="0" fontId="9" fillId="0" borderId="88" xfId="0" applyFont="1" applyBorder="1" applyAlignment="1">
      <alignment horizontal="left" vertical="center"/>
    </xf>
    <xf numFmtId="0" fontId="9" fillId="0" borderId="95" xfId="0" applyFont="1" applyBorder="1"/>
    <xf numFmtId="0" fontId="9" fillId="0" borderId="36" xfId="0" applyFont="1" applyBorder="1" applyAlignment="1">
      <alignment vertical="center"/>
    </xf>
    <xf numFmtId="0" fontId="9" fillId="0" borderId="0" xfId="0" applyFont="1" applyBorder="1" applyAlignment="1">
      <alignment vertical="center"/>
    </xf>
    <xf numFmtId="0" fontId="9" fillId="0" borderId="49" xfId="0" applyFont="1" applyBorder="1" applyAlignment="1">
      <alignment vertical="center"/>
    </xf>
    <xf numFmtId="0" fontId="9" fillId="0" borderId="69" xfId="0" applyFont="1" applyBorder="1" applyAlignment="1">
      <alignment vertical="center"/>
    </xf>
    <xf numFmtId="0" fontId="9" fillId="0" borderId="88" xfId="0" applyFont="1" applyBorder="1" applyAlignment="1">
      <alignment vertical="center"/>
    </xf>
    <xf numFmtId="0" fontId="9" fillId="0" borderId="36" xfId="0" applyFont="1" applyBorder="1" applyAlignment="1">
      <alignment horizontal="left" vertical="center"/>
    </xf>
    <xf numFmtId="0" fontId="9" fillId="0" borderId="0" xfId="0" applyFont="1" applyBorder="1" applyAlignment="1">
      <alignment horizontal="left" vertical="center"/>
    </xf>
    <xf numFmtId="0" fontId="9" fillId="0" borderId="49" xfId="0" applyFont="1" applyBorder="1" applyAlignment="1">
      <alignment horizontal="left" vertical="center"/>
    </xf>
    <xf numFmtId="0" fontId="9" fillId="0" borderId="53" xfId="0" applyFont="1" applyBorder="1"/>
    <xf numFmtId="0" fontId="9" fillId="0" borderId="34" xfId="0" applyFont="1" applyBorder="1" applyAlignment="1">
      <alignment vertical="center"/>
    </xf>
    <xf numFmtId="0" fontId="9" fillId="0" borderId="6" xfId="0" applyFont="1" applyBorder="1" applyAlignment="1">
      <alignment vertical="center"/>
    </xf>
    <xf numFmtId="0" fontId="9" fillId="0" borderId="77" xfId="0" applyFont="1" applyBorder="1" applyAlignment="1">
      <alignment horizontal="center" vertical="center"/>
    </xf>
    <xf numFmtId="0" fontId="9" fillId="0" borderId="112" xfId="0" applyFont="1" applyBorder="1" applyAlignment="1">
      <alignment horizontal="left" vertical="center"/>
    </xf>
    <xf numFmtId="0" fontId="9" fillId="0" borderId="50" xfId="0" applyFont="1" applyBorder="1" applyAlignment="1">
      <alignment horizontal="left" vertical="center"/>
    </xf>
    <xf numFmtId="0" fontId="9" fillId="0" borderId="48" xfId="0" applyFont="1" applyBorder="1" applyAlignment="1">
      <alignment horizontal="left" vertical="center"/>
    </xf>
    <xf numFmtId="0" fontId="9" fillId="0" borderId="71" xfId="0" applyFont="1" applyBorder="1" applyAlignment="1">
      <alignment horizontal="center" vertical="center"/>
    </xf>
    <xf numFmtId="0" fontId="9" fillId="0" borderId="69" xfId="0" applyFont="1" applyBorder="1" applyAlignment="1">
      <alignment vertical="center" shrinkToFit="1"/>
    </xf>
    <xf numFmtId="0" fontId="9" fillId="0" borderId="88" xfId="0" applyFont="1" applyBorder="1" applyAlignment="1">
      <alignment vertical="center" shrinkToFit="1"/>
    </xf>
    <xf numFmtId="0" fontId="9" fillId="0" borderId="0" xfId="0" applyFont="1" applyBorder="1" applyAlignment="1">
      <alignment vertical="center" shrinkToFit="1"/>
    </xf>
    <xf numFmtId="0" fontId="9" fillId="0" borderId="49" xfId="0" applyFont="1" applyBorder="1" applyAlignment="1">
      <alignment vertical="center" shrinkToFit="1"/>
    </xf>
    <xf numFmtId="0" fontId="9" fillId="0" borderId="44" xfId="0" applyFont="1" applyBorder="1" applyAlignment="1">
      <alignment vertical="center"/>
    </xf>
    <xf numFmtId="0" fontId="9" fillId="0" borderId="47" xfId="0" applyFont="1" applyBorder="1"/>
    <xf numFmtId="0" fontId="9" fillId="0" borderId="37" xfId="0" applyFont="1" applyBorder="1" applyAlignment="1">
      <alignment horizontal="left" vertical="center"/>
    </xf>
    <xf numFmtId="0" fontId="9" fillId="0" borderId="34" xfId="0" applyFont="1" applyBorder="1" applyAlignment="1">
      <alignment horizontal="left" vertical="center"/>
    </xf>
    <xf numFmtId="0" fontId="9" fillId="0" borderId="6" xfId="0" applyFont="1" applyBorder="1" applyAlignment="1">
      <alignment horizontal="left" vertical="center"/>
    </xf>
    <xf numFmtId="0" fontId="9" fillId="0" borderId="14" xfId="0" applyFont="1" applyBorder="1" applyAlignment="1">
      <alignment horizontal="center"/>
    </xf>
    <xf numFmtId="0" fontId="9" fillId="0" borderId="40" xfId="0" applyFont="1" applyBorder="1" applyAlignment="1">
      <alignment horizontal="center"/>
    </xf>
    <xf numFmtId="0" fontId="9" fillId="0" borderId="79" xfId="0" applyFont="1" applyBorder="1" applyAlignment="1">
      <alignment horizontal="left" vertical="center"/>
    </xf>
    <xf numFmtId="0" fontId="9" fillId="0" borderId="14" xfId="0" applyFont="1" applyBorder="1" applyAlignment="1">
      <alignment horizontal="left" vertical="center"/>
    </xf>
    <xf numFmtId="0" fontId="9" fillId="0" borderId="14" xfId="0" applyFont="1" applyBorder="1" applyAlignment="1">
      <alignment horizontal="center" vertical="center" wrapText="1"/>
    </xf>
    <xf numFmtId="14" fontId="9" fillId="0" borderId="58" xfId="0" applyNumberFormat="1" applyFont="1" applyBorder="1" applyAlignment="1">
      <alignment horizontal="center"/>
    </xf>
    <xf numFmtId="0" fontId="9" fillId="0" borderId="14" xfId="0" applyFont="1" applyBorder="1" applyAlignment="1">
      <alignment horizontal="left" vertical="center" wrapText="1"/>
    </xf>
    <xf numFmtId="0" fontId="31" fillId="0" borderId="14" xfId="1" applyFont="1" applyBorder="1" applyAlignment="1" applyProtection="1">
      <alignment horizontal="left" vertical="center" wrapText="1"/>
    </xf>
    <xf numFmtId="0" fontId="18" fillId="0" borderId="120" xfId="0" applyFont="1" applyBorder="1" applyAlignment="1" applyProtection="1">
      <alignment horizontal="left" vertical="center"/>
      <protection locked="0"/>
    </xf>
    <xf numFmtId="0" fontId="18" fillId="0" borderId="64" xfId="0" applyFont="1" applyBorder="1" applyAlignment="1">
      <alignment horizontal="center" shrinkToFit="1"/>
    </xf>
    <xf numFmtId="0" fontId="18" fillId="0" borderId="79" xfId="0" applyFont="1" applyBorder="1" applyAlignment="1">
      <alignment horizontal="center" shrinkToFit="1"/>
    </xf>
    <xf numFmtId="0" fontId="16" fillId="0" borderId="120" xfId="0" applyFont="1" applyFill="1" applyBorder="1" applyAlignment="1" applyProtection="1">
      <alignment horizontal="left" vertical="center" shrinkToFit="1"/>
      <protection locked="0"/>
    </xf>
    <xf numFmtId="0" fontId="16" fillId="0" borderId="124" xfId="0" applyFont="1" applyFill="1" applyBorder="1" applyAlignment="1" applyProtection="1">
      <alignment horizontal="left" vertical="center" shrinkToFit="1"/>
      <protection locked="0"/>
    </xf>
    <xf numFmtId="0" fontId="18" fillId="0" borderId="101" xfId="0" applyFont="1" applyBorder="1" applyAlignment="1">
      <alignment horizontal="center" shrinkToFit="1"/>
    </xf>
    <xf numFmtId="0" fontId="18" fillId="0" borderId="98" xfId="0" applyFont="1" applyBorder="1" applyAlignment="1">
      <alignment horizontal="center" shrinkToFit="1"/>
    </xf>
    <xf numFmtId="0" fontId="18" fillId="0" borderId="38" xfId="0" applyFont="1" applyBorder="1" applyAlignment="1">
      <alignment horizontal="left" vertical="center" shrinkToFit="1"/>
    </xf>
    <xf numFmtId="0" fontId="18" fillId="0" borderId="51" xfId="0" applyFont="1" applyBorder="1" applyAlignment="1">
      <alignment horizontal="left" vertical="center" shrinkToFit="1"/>
    </xf>
    <xf numFmtId="0" fontId="18" fillId="0" borderId="82" xfId="0" applyFont="1" applyBorder="1" applyAlignment="1">
      <alignment horizontal="left" vertical="center" shrinkToFit="1"/>
    </xf>
    <xf numFmtId="0" fontId="18" fillId="0" borderId="35" xfId="0" applyFont="1" applyBorder="1" applyAlignment="1">
      <alignment horizontal="left" vertical="center" shrinkToFit="1"/>
    </xf>
    <xf numFmtId="0" fontId="18" fillId="0" borderId="69" xfId="0" applyFont="1" applyBorder="1" applyAlignment="1">
      <alignment horizontal="left" vertical="center" shrinkToFit="1"/>
    </xf>
    <xf numFmtId="0" fontId="18" fillId="0" borderId="88" xfId="0" applyFont="1" applyBorder="1" applyAlignment="1">
      <alignment horizontal="left" vertical="center" shrinkToFit="1"/>
    </xf>
    <xf numFmtId="0" fontId="18" fillId="0" borderId="58" xfId="0" applyFont="1" applyBorder="1" applyAlignment="1">
      <alignment horizontal="left" vertical="center" shrinkToFit="1"/>
    </xf>
    <xf numFmtId="0" fontId="18" fillId="0" borderId="40" xfId="0" applyFont="1" applyBorder="1" applyAlignment="1">
      <alignment horizontal="left" vertical="center" shrinkToFit="1"/>
    </xf>
    <xf numFmtId="0" fontId="18" fillId="0" borderId="59" xfId="0" applyFont="1" applyBorder="1" applyAlignment="1">
      <alignment horizontal="left" vertical="center" shrinkToFit="1"/>
    </xf>
    <xf numFmtId="0" fontId="30" fillId="2" borderId="101" xfId="0" applyFont="1" applyFill="1" applyBorder="1" applyAlignment="1">
      <alignment horizontal="center" vertical="center" shrinkToFit="1"/>
    </xf>
    <xf numFmtId="0" fontId="30" fillId="2" borderId="43" xfId="0" applyFont="1" applyFill="1" applyBorder="1" applyAlignment="1">
      <alignment horizontal="center" vertical="center" shrinkToFit="1"/>
    </xf>
    <xf numFmtId="0" fontId="30" fillId="2" borderId="55" xfId="0" applyFont="1" applyFill="1" applyBorder="1" applyAlignment="1">
      <alignment horizontal="center" vertical="center" shrinkToFit="1"/>
    </xf>
    <xf numFmtId="0" fontId="28" fillId="2" borderId="52" xfId="0" applyFont="1" applyFill="1" applyBorder="1" applyAlignment="1" applyProtection="1">
      <alignment horizontal="center" vertical="center" wrapText="1" shrinkToFit="1"/>
      <protection hidden="1"/>
    </xf>
    <xf numFmtId="0" fontId="28" fillId="2" borderId="51" xfId="0" applyFont="1" applyFill="1" applyBorder="1" applyAlignment="1" applyProtection="1">
      <alignment horizontal="center" vertical="center" wrapText="1" shrinkToFit="1"/>
      <protection hidden="1"/>
    </xf>
    <xf numFmtId="0" fontId="28" fillId="2" borderId="82" xfId="0" applyFont="1" applyFill="1" applyBorder="1" applyAlignment="1" applyProtection="1">
      <alignment horizontal="center" vertical="center" wrapText="1" shrinkToFit="1"/>
      <protection hidden="1"/>
    </xf>
    <xf numFmtId="0" fontId="28" fillId="2" borderId="63" xfId="0" applyFont="1" applyFill="1" applyBorder="1" applyAlignment="1" applyProtection="1">
      <alignment horizontal="center" vertical="center" wrapText="1" shrinkToFit="1"/>
      <protection hidden="1"/>
    </xf>
    <xf numFmtId="0" fontId="28" fillId="2" borderId="69" xfId="0" applyFont="1" applyFill="1" applyBorder="1" applyAlignment="1" applyProtection="1">
      <alignment horizontal="center" vertical="center" wrapText="1" shrinkToFit="1"/>
      <protection hidden="1"/>
    </xf>
    <xf numFmtId="0" fontId="28" fillId="2" borderId="88" xfId="0" applyFont="1" applyFill="1" applyBorder="1" applyAlignment="1" applyProtection="1">
      <alignment horizontal="center" vertical="center" wrapText="1" shrinkToFit="1"/>
      <protection hidden="1"/>
    </xf>
    <xf numFmtId="0" fontId="16" fillId="0" borderId="34" xfId="0" applyFont="1" applyBorder="1" applyAlignment="1">
      <alignment horizontal="left" vertical="center" shrinkToFit="1"/>
    </xf>
    <xf numFmtId="0" fontId="18" fillId="0" borderId="32" xfId="0" applyFont="1" applyBorder="1" applyAlignment="1">
      <alignment horizontal="center" shrinkToFit="1"/>
    </xf>
    <xf numFmtId="0" fontId="18" fillId="0" borderId="75" xfId="0" applyFont="1" applyBorder="1" applyAlignment="1">
      <alignment horizontal="center" shrinkToFit="1"/>
    </xf>
    <xf numFmtId="0" fontId="29" fillId="6" borderId="32" xfId="0" applyFont="1" applyFill="1" applyBorder="1" applyAlignment="1">
      <alignment vertical="center"/>
    </xf>
    <xf numFmtId="0" fontId="29" fillId="6" borderId="42" xfId="0" applyFont="1" applyFill="1" applyBorder="1" applyAlignment="1">
      <alignment vertical="center"/>
    </xf>
    <xf numFmtId="0" fontId="29" fillId="6" borderId="57" xfId="0" applyFont="1" applyFill="1" applyBorder="1" applyAlignment="1">
      <alignment vertical="center"/>
    </xf>
    <xf numFmtId="0" fontId="18" fillId="0" borderId="43" xfId="0" applyFont="1" applyBorder="1" applyAlignment="1">
      <alignment horizontal="left" vertical="center" wrapText="1"/>
    </xf>
    <xf numFmtId="0" fontId="18" fillId="0" borderId="55" xfId="0" applyFont="1" applyBorder="1" applyAlignment="1">
      <alignment horizontal="left" vertical="center" wrapText="1"/>
    </xf>
    <xf numFmtId="0" fontId="18" fillId="0" borderId="101" xfId="0" applyFont="1" applyBorder="1" applyAlignment="1">
      <alignment horizontal="center" vertical="center" shrinkToFit="1"/>
    </xf>
    <xf numFmtId="0" fontId="18" fillId="0" borderId="98" xfId="0" applyFont="1" applyBorder="1" applyAlignment="1">
      <alignment horizontal="center" vertical="center" shrinkToFit="1"/>
    </xf>
    <xf numFmtId="0" fontId="15" fillId="0" borderId="0" xfId="0" applyFont="1" applyAlignment="1">
      <alignment horizontal="left" wrapText="1"/>
    </xf>
    <xf numFmtId="0" fontId="16" fillId="0" borderId="119" xfId="0" applyFont="1" applyBorder="1" applyAlignment="1" applyProtection="1">
      <alignment horizontal="left" vertical="center" wrapText="1"/>
      <protection locked="0"/>
    </xf>
    <xf numFmtId="0" fontId="16" fillId="0" borderId="60" xfId="0" applyFont="1" applyBorder="1" applyAlignment="1" applyProtection="1">
      <alignment horizontal="left" vertical="center" wrapText="1"/>
      <protection locked="0"/>
    </xf>
    <xf numFmtId="0" fontId="15" fillId="0" borderId="101" xfId="0" applyFont="1" applyBorder="1" applyAlignment="1" applyProtection="1">
      <alignment horizontal="left"/>
      <protection locked="0"/>
    </xf>
    <xf numFmtId="0" fontId="15" fillId="0" borderId="43" xfId="0" applyFont="1" applyBorder="1" applyAlignment="1" applyProtection="1">
      <alignment horizontal="left"/>
      <protection locked="0"/>
    </xf>
    <xf numFmtId="0" fontId="15" fillId="0" borderId="98" xfId="0" applyFont="1" applyBorder="1" applyAlignment="1" applyProtection="1">
      <alignment horizontal="left"/>
      <protection locked="0"/>
    </xf>
    <xf numFmtId="0" fontId="18" fillId="0" borderId="50" xfId="0" applyFont="1" applyBorder="1" applyAlignment="1">
      <alignment horizontal="left" vertical="center" wrapText="1"/>
    </xf>
    <xf numFmtId="0" fontId="29" fillId="7" borderId="32" xfId="0" applyFont="1" applyFill="1" applyBorder="1" applyAlignment="1">
      <alignment vertical="center"/>
    </xf>
    <xf numFmtId="0" fontId="15" fillId="0" borderId="42" xfId="0" applyFont="1" applyBorder="1" applyAlignment="1">
      <alignment vertical="center"/>
    </xf>
    <xf numFmtId="0" fontId="15" fillId="0" borderId="57" xfId="0" applyFont="1" applyBorder="1" applyAlignment="1">
      <alignment vertical="center"/>
    </xf>
    <xf numFmtId="0" fontId="18" fillId="0" borderId="56" xfId="0" applyFont="1" applyBorder="1" applyAlignment="1">
      <alignment horizontal="center" vertical="center" wrapText="1"/>
    </xf>
    <xf numFmtId="0" fontId="18" fillId="0" borderId="42" xfId="0" applyFont="1" applyBorder="1" applyAlignment="1">
      <alignment horizontal="center" vertical="center" wrapText="1"/>
    </xf>
    <xf numFmtId="0" fontId="18" fillId="0" borderId="75" xfId="0" applyFont="1" applyBorder="1" applyAlignment="1">
      <alignment horizontal="center" vertical="center" wrapText="1"/>
    </xf>
    <xf numFmtId="0" fontId="17" fillId="0" borderId="32" xfId="0" applyFont="1" applyBorder="1" applyAlignment="1">
      <alignment horizontal="center" vertical="center" shrinkToFit="1"/>
    </xf>
    <xf numFmtId="0" fontId="17" fillId="0" borderId="42" xfId="0" applyFont="1" applyBorder="1" applyAlignment="1">
      <alignment horizontal="center" vertical="center" shrinkToFit="1"/>
    </xf>
    <xf numFmtId="0" fontId="17" fillId="0" borderId="57" xfId="0" applyFont="1" applyBorder="1" applyAlignment="1">
      <alignment horizontal="center" vertical="center" shrinkToFit="1"/>
    </xf>
    <xf numFmtId="0" fontId="15" fillId="0" borderId="54" xfId="0" applyFont="1" applyBorder="1" applyAlignment="1" applyProtection="1">
      <alignment horizontal="left"/>
      <protection locked="0"/>
    </xf>
    <xf numFmtId="0" fontId="15" fillId="0" borderId="54" xfId="0" applyFont="1" applyBorder="1" applyAlignment="1" applyProtection="1">
      <alignment vertical="center" wrapText="1"/>
      <protection locked="0"/>
    </xf>
    <xf numFmtId="0" fontId="15" fillId="0" borderId="43" xfId="0" applyFont="1" applyBorder="1" applyAlignment="1" applyProtection="1">
      <alignment vertical="center" wrapText="1"/>
      <protection locked="0"/>
    </xf>
    <xf numFmtId="0" fontId="15" fillId="0" borderId="98" xfId="0" applyFont="1" applyBorder="1" applyAlignment="1" applyProtection="1">
      <alignment vertical="center" wrapText="1"/>
      <protection locked="0"/>
    </xf>
    <xf numFmtId="0" fontId="16" fillId="0" borderId="58" xfId="0" applyFont="1" applyBorder="1" applyAlignment="1">
      <alignment horizontal="center" vertical="center" shrinkToFit="1"/>
    </xf>
    <xf numFmtId="0" fontId="16" fillId="0" borderId="59" xfId="0" applyFont="1" applyBorder="1" applyAlignment="1">
      <alignment horizontal="center" vertical="center" shrinkToFit="1"/>
    </xf>
    <xf numFmtId="0" fontId="23" fillId="0" borderId="37" xfId="0" applyFont="1" applyBorder="1" applyAlignment="1" applyProtection="1">
      <alignment horizontal="center" vertical="center"/>
      <protection locked="0"/>
    </xf>
    <xf numFmtId="0" fontId="23" fillId="0" borderId="34" xfId="0" applyFont="1" applyBorder="1" applyAlignment="1" applyProtection="1">
      <alignment horizontal="center" vertical="center"/>
      <protection locked="0"/>
    </xf>
    <xf numFmtId="0" fontId="23" fillId="0" borderId="6" xfId="0" applyFont="1" applyBorder="1" applyAlignment="1" applyProtection="1">
      <alignment horizontal="center" vertical="center"/>
      <protection locked="0"/>
    </xf>
    <xf numFmtId="0" fontId="18" fillId="0" borderId="116" xfId="0" applyFont="1" applyBorder="1" applyAlignment="1" applyProtection="1">
      <alignment horizontal="center" vertical="center" wrapText="1"/>
    </xf>
    <xf numFmtId="0" fontId="18" fillId="0" borderId="117" xfId="0" applyFont="1" applyBorder="1" applyAlignment="1" applyProtection="1">
      <alignment horizontal="center" vertical="center"/>
    </xf>
    <xf numFmtId="0" fontId="18" fillId="0" borderId="123" xfId="0" applyFont="1" applyBorder="1" applyAlignment="1" applyProtection="1">
      <alignment horizontal="center" vertical="center"/>
    </xf>
    <xf numFmtId="0" fontId="18" fillId="0" borderId="60" xfId="0" applyFont="1" applyBorder="1" applyAlignment="1" applyProtection="1">
      <alignment horizontal="right" vertical="center" wrapText="1"/>
      <protection locked="0"/>
    </xf>
    <xf numFmtId="0" fontId="18" fillId="0" borderId="32" xfId="0" applyFont="1" applyBorder="1" applyAlignment="1">
      <alignment horizontal="center" vertical="center" shrinkToFit="1"/>
    </xf>
    <xf numFmtId="0" fontId="18" fillId="0" borderId="42" xfId="0" applyFont="1" applyBorder="1" applyAlignment="1">
      <alignment horizontal="center" vertical="center" shrinkToFit="1"/>
    </xf>
    <xf numFmtId="0" fontId="18" fillId="0" borderId="75" xfId="0" applyFont="1" applyBorder="1" applyAlignment="1">
      <alignment horizontal="center" vertical="center" shrinkToFit="1"/>
    </xf>
    <xf numFmtId="0" fontId="18" fillId="0" borderId="64" xfId="0" applyFont="1" applyBorder="1" applyAlignment="1">
      <alignment horizontal="center" vertical="center" shrinkToFit="1"/>
    </xf>
    <xf numFmtId="0" fontId="18" fillId="0" borderId="40" xfId="0" applyFont="1" applyBorder="1" applyAlignment="1">
      <alignment horizontal="center" vertical="center" shrinkToFit="1"/>
    </xf>
    <xf numFmtId="0" fontId="18" fillId="0" borderId="79" xfId="0" applyFont="1" applyBorder="1" applyAlignment="1">
      <alignment horizontal="center" vertical="center" shrinkToFit="1"/>
    </xf>
    <xf numFmtId="0" fontId="22" fillId="0" borderId="0" xfId="0" applyFont="1"/>
    <xf numFmtId="0" fontId="23" fillId="0" borderId="56" xfId="0" applyFont="1" applyBorder="1" applyAlignment="1" applyProtection="1">
      <alignment horizontal="left" vertical="center" wrapText="1"/>
      <protection locked="0"/>
    </xf>
    <xf numFmtId="0" fontId="23" fillId="0" borderId="42" xfId="0" applyFont="1" applyBorder="1" applyAlignment="1" applyProtection="1">
      <alignment horizontal="left" vertical="center" wrapText="1"/>
      <protection locked="0"/>
    </xf>
    <xf numFmtId="0" fontId="23" fillId="0" borderId="57" xfId="0" applyFont="1" applyBorder="1" applyAlignment="1" applyProtection="1">
      <alignment horizontal="left" vertical="center" wrapText="1"/>
      <protection locked="0"/>
    </xf>
    <xf numFmtId="0" fontId="23" fillId="0" borderId="58" xfId="0" applyFont="1" applyBorder="1" applyAlignment="1" applyProtection="1">
      <alignment horizontal="left" vertical="center" wrapText="1"/>
      <protection locked="0"/>
    </xf>
    <xf numFmtId="0" fontId="23" fillId="0" borderId="40" xfId="0" applyFont="1" applyBorder="1" applyAlignment="1" applyProtection="1">
      <alignment horizontal="left" vertical="center" wrapText="1"/>
      <protection locked="0"/>
    </xf>
    <xf numFmtId="0" fontId="23" fillId="0" borderId="59" xfId="0" applyFont="1" applyBorder="1" applyAlignment="1" applyProtection="1">
      <alignment horizontal="left" vertical="center" wrapText="1"/>
      <protection locked="0"/>
    </xf>
    <xf numFmtId="0" fontId="18" fillId="0" borderId="60" xfId="0" applyFont="1" applyBorder="1" applyAlignment="1" applyProtection="1">
      <alignment horizontal="left" vertical="center" wrapText="1"/>
      <protection locked="0"/>
    </xf>
    <xf numFmtId="0" fontId="18" fillId="0" borderId="124" xfId="0" applyFont="1" applyBorder="1" applyAlignment="1" applyProtection="1">
      <alignment horizontal="left" vertical="center"/>
      <protection locked="0"/>
    </xf>
    <xf numFmtId="0" fontId="22" fillId="2" borderId="4" xfId="0" applyFont="1" applyFill="1" applyBorder="1" applyAlignment="1" applyProtection="1">
      <alignment horizontal="center" vertical="center"/>
      <protection hidden="1"/>
    </xf>
    <xf numFmtId="0" fontId="22" fillId="2" borderId="48" xfId="0" applyFont="1" applyFill="1" applyBorder="1" applyAlignment="1" applyProtection="1">
      <alignment horizontal="center" vertical="center"/>
      <protection hidden="1"/>
    </xf>
    <xf numFmtId="0" fontId="22" fillId="2" borderId="5" xfId="0" applyFont="1" applyFill="1" applyBorder="1" applyAlignment="1" applyProtection="1">
      <alignment horizontal="center" vertical="center"/>
      <protection hidden="1"/>
    </xf>
    <xf numFmtId="0" fontId="22" fillId="2" borderId="6" xfId="0" applyFont="1" applyFill="1" applyBorder="1" applyAlignment="1" applyProtection="1">
      <alignment horizontal="center" vertical="center"/>
      <protection hidden="1"/>
    </xf>
    <xf numFmtId="0" fontId="18" fillId="0" borderId="32" xfId="0" applyFont="1" applyBorder="1" applyAlignment="1">
      <alignment horizontal="center" vertical="center" wrapText="1"/>
    </xf>
    <xf numFmtId="0" fontId="18" fillId="0" borderId="52" xfId="0" applyFont="1" applyBorder="1" applyAlignment="1">
      <alignment vertical="center" shrinkToFit="1"/>
    </xf>
    <xf numFmtId="0" fontId="18" fillId="0" borderId="2" xfId="0" applyFont="1" applyBorder="1" applyAlignment="1">
      <alignment vertical="center" shrinkToFit="1"/>
    </xf>
    <xf numFmtId="0" fontId="18" fillId="0" borderId="63" xfId="0" applyFont="1" applyBorder="1" applyAlignment="1">
      <alignment vertical="center" shrinkToFit="1"/>
    </xf>
    <xf numFmtId="0" fontId="18" fillId="0" borderId="1" xfId="0" applyFont="1" applyBorder="1" applyAlignment="1">
      <alignment vertical="center" shrinkToFit="1"/>
    </xf>
    <xf numFmtId="0" fontId="18" fillId="0" borderId="54" xfId="0" applyFont="1" applyBorder="1" applyAlignment="1">
      <alignment horizontal="left" vertical="center"/>
    </xf>
    <xf numFmtId="0" fontId="18" fillId="0" borderId="43" xfId="0" applyFont="1" applyBorder="1" applyAlignment="1">
      <alignment horizontal="left" vertical="center"/>
    </xf>
    <xf numFmtId="0" fontId="18" fillId="0" borderId="55" xfId="0" applyFont="1" applyBorder="1" applyAlignment="1">
      <alignment horizontal="left" vertical="center"/>
    </xf>
    <xf numFmtId="0" fontId="22" fillId="0" borderId="34" xfId="0" applyFont="1" applyBorder="1" applyAlignment="1">
      <alignment horizontal="left" vertical="center"/>
    </xf>
    <xf numFmtId="0" fontId="18" fillId="0" borderId="43" xfId="0" applyFont="1" applyBorder="1" applyAlignment="1">
      <alignment horizontal="center" vertical="center" shrinkToFit="1"/>
    </xf>
    <xf numFmtId="0" fontId="11" fillId="0" borderId="44" xfId="0" applyFont="1" applyBorder="1" applyAlignment="1" applyProtection="1">
      <alignment horizontal="center" wrapText="1"/>
    </xf>
    <xf numFmtId="0" fontId="11" fillId="0" borderId="46" xfId="0" applyFont="1" applyBorder="1" applyAlignment="1" applyProtection="1">
      <alignment horizontal="center" wrapText="1"/>
    </xf>
    <xf numFmtId="0" fontId="11" fillId="0" borderId="45" xfId="0" applyFont="1" applyBorder="1" applyAlignment="1" applyProtection="1">
      <alignment horizontal="center" wrapText="1"/>
    </xf>
    <xf numFmtId="0" fontId="11" fillId="0" borderId="58" xfId="0" applyFont="1" applyBorder="1" applyAlignment="1" applyProtection="1">
      <alignment horizontal="center" wrapText="1"/>
    </xf>
    <xf numFmtId="0" fontId="11" fillId="0" borderId="40" xfId="0" applyFont="1" applyBorder="1" applyAlignment="1" applyProtection="1">
      <alignment horizontal="center" wrapText="1"/>
    </xf>
    <xf numFmtId="0" fontId="11" fillId="0" borderId="79" xfId="0" applyFont="1" applyBorder="1" applyAlignment="1" applyProtection="1">
      <alignment horizontal="center" wrapText="1"/>
    </xf>
    <xf numFmtId="0" fontId="11" fillId="0" borderId="38" xfId="0" applyFont="1" applyBorder="1" applyAlignment="1" applyProtection="1">
      <alignment horizontal="center" wrapText="1"/>
    </xf>
    <xf numFmtId="0" fontId="11" fillId="0" borderId="36" xfId="0" applyFont="1" applyBorder="1" applyAlignment="1" applyProtection="1">
      <alignment horizontal="center" wrapText="1"/>
    </xf>
    <xf numFmtId="0" fontId="11" fillId="0" borderId="35" xfId="0" applyFont="1" applyBorder="1" applyAlignment="1" applyProtection="1">
      <alignment horizontal="center" wrapText="1"/>
    </xf>
    <xf numFmtId="0" fontId="11" fillId="0" borderId="51" xfId="0" applyFont="1" applyBorder="1" applyAlignment="1" applyProtection="1">
      <alignment horizontal="center" wrapText="1"/>
    </xf>
    <xf numFmtId="0" fontId="11" fillId="0" borderId="0" xfId="0" applyFont="1" applyBorder="1" applyAlignment="1" applyProtection="1">
      <alignment horizontal="center" wrapText="1"/>
    </xf>
    <xf numFmtId="0" fontId="11" fillId="0" borderId="69" xfId="0" applyFont="1" applyBorder="1" applyAlignment="1" applyProtection="1">
      <alignment horizontal="center" wrapText="1"/>
    </xf>
    <xf numFmtId="0" fontId="11" fillId="0" borderId="2" xfId="0" applyFont="1" applyBorder="1" applyAlignment="1" applyProtection="1">
      <alignment horizontal="center" wrapText="1"/>
    </xf>
    <xf numFmtId="0" fontId="11" fillId="0" borderId="74" xfId="0" applyFont="1" applyBorder="1" applyAlignment="1" applyProtection="1">
      <alignment horizontal="center" wrapText="1"/>
    </xf>
    <xf numFmtId="0" fontId="11" fillId="0" borderId="1" xfId="0" applyFont="1" applyBorder="1" applyAlignment="1" applyProtection="1">
      <alignment horizontal="center" wrapText="1"/>
    </xf>
    <xf numFmtId="0" fontId="11" fillId="0" borderId="44" xfId="0" applyFont="1" applyBorder="1" applyAlignment="1" applyProtection="1">
      <alignment horizontal="center" vertical="center" textRotation="255" wrapText="1"/>
    </xf>
    <xf numFmtId="0" fontId="11" fillId="0" borderId="46" xfId="0" applyFont="1" applyBorder="1" applyAlignment="1" applyProtection="1">
      <alignment horizontal="center" vertical="center" textRotation="255" wrapText="1"/>
    </xf>
    <xf numFmtId="0" fontId="11" fillId="0" borderId="45" xfId="0" applyFont="1" applyBorder="1" applyAlignment="1" applyProtection="1">
      <alignment horizontal="center" vertical="center" textRotation="255" wrapText="1"/>
    </xf>
    <xf numFmtId="0" fontId="23" fillId="0" borderId="56" xfId="0" applyFont="1" applyBorder="1" applyAlignment="1" applyProtection="1">
      <alignment horizontal="center" vertical="center"/>
      <protection locked="0"/>
    </xf>
    <xf numFmtId="0" fontId="23" fillId="0" borderId="42" xfId="0" applyFont="1" applyBorder="1" applyAlignment="1" applyProtection="1">
      <alignment horizontal="center" vertical="center"/>
      <protection locked="0"/>
    </xf>
    <xf numFmtId="0" fontId="23" fillId="0" borderId="57" xfId="0" applyFont="1" applyBorder="1" applyAlignment="1" applyProtection="1">
      <alignment horizontal="center" vertical="center"/>
      <protection locked="0"/>
    </xf>
    <xf numFmtId="0" fontId="16" fillId="0" borderId="0" xfId="0" applyFont="1" applyAlignment="1">
      <alignment horizontal="left" vertical="center" shrinkToFit="1"/>
    </xf>
    <xf numFmtId="0" fontId="16" fillId="0" borderId="3" xfId="0" applyFont="1" applyFill="1" applyBorder="1" applyAlignment="1" applyProtection="1">
      <alignment horizontal="left" wrapText="1" shrinkToFit="1"/>
    </xf>
    <xf numFmtId="0" fontId="16" fillId="0" borderId="0" xfId="0" applyFont="1" applyFill="1" applyBorder="1" applyAlignment="1" applyProtection="1">
      <alignment horizontal="left" shrinkToFit="1"/>
    </xf>
    <xf numFmtId="0" fontId="16" fillId="0" borderId="49" xfId="0" applyFont="1" applyFill="1" applyBorder="1" applyAlignment="1" applyProtection="1">
      <alignment horizontal="left" shrinkToFit="1"/>
    </xf>
    <xf numFmtId="0" fontId="18" fillId="0" borderId="101" xfId="0" applyFont="1" applyBorder="1" applyAlignment="1">
      <alignment shrinkToFit="1"/>
    </xf>
    <xf numFmtId="0" fontId="18" fillId="0" borderId="98" xfId="0" applyFont="1" applyBorder="1" applyAlignment="1">
      <alignment shrinkToFit="1"/>
    </xf>
    <xf numFmtId="0" fontId="25" fillId="0" borderId="120" xfId="0" applyFont="1" applyBorder="1" applyAlignment="1" applyProtection="1">
      <alignment horizontal="left"/>
      <protection locked="0"/>
    </xf>
    <xf numFmtId="0" fontId="16" fillId="0" borderId="0" xfId="0" applyFont="1" applyAlignment="1">
      <alignment horizontal="left"/>
    </xf>
    <xf numFmtId="0" fontId="18" fillId="0" borderId="42" xfId="0" applyFont="1" applyBorder="1" applyAlignment="1">
      <alignment horizontal="left" vertical="center" shrinkToFit="1"/>
    </xf>
    <xf numFmtId="0" fontId="18" fillId="0" borderId="57" xfId="0" applyFont="1" applyBorder="1" applyAlignment="1">
      <alignment horizontal="left" vertical="center" shrinkToFit="1"/>
    </xf>
    <xf numFmtId="0" fontId="3" fillId="0" borderId="40" xfId="0" applyFont="1" applyBorder="1" applyAlignment="1">
      <alignment horizontal="left" vertical="center" shrinkToFit="1"/>
    </xf>
    <xf numFmtId="0" fontId="3" fillId="0" borderId="59" xfId="0" applyFont="1" applyBorder="1" applyAlignment="1">
      <alignment horizontal="left" vertical="center" shrinkToFit="1"/>
    </xf>
    <xf numFmtId="0" fontId="16" fillId="0" borderId="4" xfId="0" applyFont="1" applyBorder="1" applyAlignment="1" applyProtection="1">
      <alignment horizontal="center" vertical="center" wrapText="1"/>
    </xf>
    <xf numFmtId="0" fontId="15" fillId="0" borderId="121" xfId="0" applyFont="1" applyBorder="1" applyAlignment="1"/>
    <xf numFmtId="0" fontId="15" fillId="0" borderId="5" xfId="0" applyFont="1" applyBorder="1" applyAlignment="1"/>
    <xf numFmtId="0" fontId="15" fillId="0" borderId="62" xfId="0" applyFont="1" applyBorder="1" applyAlignment="1"/>
    <xf numFmtId="0" fontId="17" fillId="0" borderId="4" xfId="0" applyFont="1" applyBorder="1" applyAlignment="1">
      <alignment horizontal="left" vertical="center" shrinkToFit="1"/>
    </xf>
    <xf numFmtId="0" fontId="17" fillId="0" borderId="50" xfId="0" applyFont="1" applyBorder="1" applyAlignment="1">
      <alignment horizontal="left" vertical="center" shrinkToFit="1"/>
    </xf>
    <xf numFmtId="0" fontId="17" fillId="0" borderId="48" xfId="0" applyFont="1" applyBorder="1" applyAlignment="1">
      <alignment horizontal="left" vertical="center" shrinkToFit="1"/>
    </xf>
    <xf numFmtId="0" fontId="29" fillId="7" borderId="42" xfId="0" applyFont="1" applyFill="1" applyBorder="1" applyAlignment="1">
      <alignment vertical="center"/>
    </xf>
    <xf numFmtId="0" fontId="29" fillId="7" borderId="57" xfId="0" applyFont="1" applyFill="1" applyBorder="1" applyAlignment="1">
      <alignment vertical="center"/>
    </xf>
    <xf numFmtId="0" fontId="18" fillId="0" borderId="64" xfId="0" applyFont="1" applyBorder="1" applyAlignment="1">
      <alignment shrinkToFit="1"/>
    </xf>
    <xf numFmtId="0" fontId="18" fillId="0" borderId="79" xfId="0" applyFont="1" applyBorder="1" applyAlignment="1">
      <alignment shrinkToFit="1"/>
    </xf>
    <xf numFmtId="0" fontId="18" fillId="0" borderId="4" xfId="0" applyFont="1" applyBorder="1" applyAlignment="1" applyProtection="1">
      <alignment horizontal="center" vertical="center" wrapText="1"/>
    </xf>
    <xf numFmtId="0" fontId="18" fillId="0" borderId="50" xfId="0" applyFont="1" applyBorder="1" applyAlignment="1" applyProtection="1">
      <alignment horizontal="center" vertical="center" wrapText="1"/>
    </xf>
    <xf numFmtId="0" fontId="18" fillId="0" borderId="122" xfId="0" applyFont="1" applyBorder="1" applyAlignment="1" applyProtection="1">
      <alignment horizontal="center" vertical="center" wrapText="1"/>
    </xf>
    <xf numFmtId="0" fontId="15" fillId="0" borderId="0" xfId="0" applyFont="1" applyAlignment="1" applyProtection="1">
      <alignment vertical="center" shrinkToFit="1"/>
    </xf>
    <xf numFmtId="0" fontId="15" fillId="0" borderId="0" xfId="0" applyFont="1" applyAlignment="1">
      <alignment shrinkToFit="1"/>
    </xf>
    <xf numFmtId="0" fontId="17" fillId="0" borderId="0" xfId="0" applyFont="1" applyBorder="1" applyAlignment="1">
      <alignment horizontal="left" vertical="center" shrinkToFit="1"/>
    </xf>
    <xf numFmtId="0" fontId="16" fillId="0" borderId="50" xfId="0" applyFont="1" applyBorder="1" applyAlignment="1">
      <alignment horizontal="left" vertical="center" shrinkToFit="1"/>
    </xf>
    <xf numFmtId="0" fontId="16" fillId="0" borderId="9" xfId="0" applyFont="1" applyBorder="1" applyAlignment="1" applyProtection="1">
      <alignment horizontal="center" vertical="top" wrapText="1"/>
    </xf>
    <xf numFmtId="0" fontId="16" fillId="0" borderId="0" xfId="0" applyFont="1" applyBorder="1" applyAlignment="1" applyProtection="1">
      <alignment horizontal="center" vertical="top" wrapText="1"/>
    </xf>
    <xf numFmtId="0" fontId="16" fillId="0" borderId="60" xfId="0" applyFont="1" applyBorder="1" applyAlignment="1" applyProtection="1">
      <alignment horizontal="justify" vertical="top" wrapText="1"/>
      <protection locked="0"/>
    </xf>
    <xf numFmtId="0" fontId="19" fillId="0" borderId="0" xfId="0" applyFont="1" applyAlignment="1" applyProtection="1">
      <alignment horizontal="center" vertical="center"/>
    </xf>
    <xf numFmtId="0" fontId="15" fillId="0" borderId="54" xfId="0" applyFont="1" applyBorder="1" applyAlignment="1" applyProtection="1">
      <alignment horizontal="left" vertical="center" wrapText="1"/>
      <protection locked="0"/>
    </xf>
    <xf numFmtId="0" fontId="15" fillId="0" borderId="43" xfId="0" applyFont="1" applyBorder="1" applyAlignment="1" applyProtection="1">
      <alignment horizontal="left" vertical="center" wrapText="1"/>
      <protection locked="0"/>
    </xf>
    <xf numFmtId="0" fontId="15" fillId="0" borderId="55" xfId="0" applyFont="1" applyBorder="1" applyAlignment="1" applyProtection="1">
      <alignment horizontal="left" vertical="center" wrapText="1"/>
      <protection locked="0"/>
    </xf>
    <xf numFmtId="0" fontId="18" fillId="0" borderId="112" xfId="0" applyNumberFormat="1" applyFont="1" applyBorder="1" applyAlignment="1" applyProtection="1">
      <alignment horizontal="center" vertical="center"/>
    </xf>
    <xf numFmtId="0" fontId="18" fillId="0" borderId="50" xfId="0" applyNumberFormat="1" applyFont="1" applyBorder="1" applyAlignment="1" applyProtection="1">
      <alignment horizontal="center" vertical="center"/>
    </xf>
    <xf numFmtId="0" fontId="27" fillId="0" borderId="56" xfId="0" applyFont="1" applyFill="1" applyBorder="1" applyAlignment="1">
      <alignment horizontal="center" vertical="center" wrapText="1"/>
    </xf>
    <xf numFmtId="0" fontId="27" fillId="0" borderId="57" xfId="0" applyFont="1" applyFill="1" applyBorder="1" applyAlignment="1">
      <alignment horizontal="center" vertical="center" wrapText="1"/>
    </xf>
    <xf numFmtId="0" fontId="27" fillId="0" borderId="39" xfId="0" applyFont="1" applyFill="1" applyBorder="1" applyAlignment="1">
      <alignment horizontal="center" vertical="center" wrapText="1"/>
    </xf>
    <xf numFmtId="0" fontId="27" fillId="0" borderId="71" xfId="0" applyFont="1" applyFill="1" applyBorder="1" applyAlignment="1">
      <alignment horizontal="center" vertical="center" wrapText="1"/>
    </xf>
    <xf numFmtId="0" fontId="3" fillId="0" borderId="0" xfId="0" applyFont="1" applyBorder="1" applyAlignment="1">
      <alignment horizontal="center" vertical="center"/>
    </xf>
    <xf numFmtId="0" fontId="3" fillId="10" borderId="23" xfId="0" applyFont="1" applyFill="1" applyBorder="1" applyAlignment="1">
      <alignment horizontal="center" vertical="center" shrinkToFit="1"/>
    </xf>
    <xf numFmtId="0" fontId="3" fillId="10" borderId="33" xfId="0" applyFont="1" applyFill="1" applyBorder="1" applyAlignment="1">
      <alignment horizontal="center" vertical="center" shrinkToFit="1"/>
    </xf>
    <xf numFmtId="0" fontId="3" fillId="10" borderId="14" xfId="0" applyFont="1" applyFill="1" applyBorder="1" applyAlignment="1">
      <alignment horizontal="center" vertical="center" shrinkToFit="1"/>
    </xf>
    <xf numFmtId="0" fontId="3" fillId="10" borderId="72" xfId="0" applyFont="1" applyFill="1" applyBorder="1" applyAlignment="1">
      <alignment horizontal="center" vertical="center" shrinkToFit="1"/>
    </xf>
    <xf numFmtId="0" fontId="3" fillId="0" borderId="32" xfId="0" applyFont="1" applyBorder="1" applyAlignment="1">
      <alignment horizontal="center" vertical="center" wrapText="1"/>
    </xf>
    <xf numFmtId="0" fontId="3" fillId="0" borderId="75" xfId="0" applyFont="1" applyBorder="1" applyAlignment="1">
      <alignment horizontal="center" vertical="center" wrapText="1"/>
    </xf>
    <xf numFmtId="0" fontId="9" fillId="10" borderId="101" xfId="0" applyFont="1" applyFill="1" applyBorder="1" applyAlignment="1" applyProtection="1">
      <alignment horizontal="center"/>
      <protection locked="0"/>
    </xf>
    <xf numFmtId="0" fontId="9" fillId="10" borderId="98" xfId="0" applyFont="1" applyFill="1" applyBorder="1" applyAlignment="1" applyProtection="1">
      <alignment horizontal="center"/>
      <protection locked="0"/>
    </xf>
    <xf numFmtId="0" fontId="3" fillId="0" borderId="56" xfId="0" applyFont="1" applyBorder="1" applyAlignment="1">
      <alignment horizontal="center" vertical="center" wrapText="1"/>
    </xf>
    <xf numFmtId="0" fontId="3" fillId="0" borderId="42" xfId="0" applyFont="1" applyBorder="1" applyAlignment="1">
      <alignment horizontal="center" vertical="center" wrapText="1"/>
    </xf>
    <xf numFmtId="0" fontId="3" fillId="0" borderId="57" xfId="0" applyFont="1" applyBorder="1" applyAlignment="1">
      <alignment horizontal="center" vertical="center" wrapText="1"/>
    </xf>
    <xf numFmtId="0" fontId="3" fillId="10" borderId="41" xfId="0" applyFont="1" applyFill="1" applyBorder="1" applyAlignment="1">
      <alignment horizontal="center" vertical="center" shrinkToFit="1"/>
    </xf>
    <xf numFmtId="0" fontId="3" fillId="10" borderId="80" xfId="0" applyFont="1" applyFill="1" applyBorder="1" applyAlignment="1">
      <alignment horizontal="center" vertical="center" shrinkToFit="1"/>
    </xf>
    <xf numFmtId="0" fontId="8" fillId="0" borderId="0" xfId="0" applyFont="1" applyBorder="1" applyAlignment="1" applyProtection="1">
      <alignment horizontal="left"/>
      <protection locked="0"/>
    </xf>
    <xf numFmtId="0" fontId="12" fillId="0" borderId="0" xfId="0" applyFont="1" applyAlignment="1" applyProtection="1">
      <alignment horizontal="center" vertical="top"/>
    </xf>
    <xf numFmtId="0" fontId="9" fillId="0" borderId="0" xfId="0" applyFont="1" applyAlignment="1" applyProtection="1">
      <alignment horizontal="left" vertical="center" shrinkToFit="1"/>
    </xf>
    <xf numFmtId="0" fontId="3" fillId="0" borderId="14" xfId="0" applyFont="1" applyBorder="1" applyAlignment="1">
      <alignment horizontal="center" vertical="center"/>
    </xf>
    <xf numFmtId="0" fontId="3" fillId="0" borderId="14" xfId="0" applyFont="1" applyBorder="1" applyAlignment="1">
      <alignment horizontal="center" vertical="center" wrapText="1"/>
    </xf>
    <xf numFmtId="0" fontId="3" fillId="0" borderId="14" xfId="0" applyFont="1" applyBorder="1" applyAlignment="1">
      <alignment horizontal="center"/>
    </xf>
    <xf numFmtId="0" fontId="9" fillId="0" borderId="0" xfId="0" applyFont="1" applyBorder="1" applyAlignment="1" applyProtection="1">
      <alignment horizontal="center"/>
      <protection locked="0"/>
    </xf>
    <xf numFmtId="0" fontId="3" fillId="0" borderId="0" xfId="0" applyFont="1" applyBorder="1" applyAlignment="1" applyProtection="1">
      <alignment horizontal="right" vertical="center" wrapText="1"/>
      <protection locked="0"/>
    </xf>
    <xf numFmtId="0" fontId="6" fillId="0" borderId="0" xfId="0" applyFont="1" applyBorder="1"/>
    <xf numFmtId="0" fontId="3" fillId="0" borderId="0" xfId="0" applyFont="1" applyBorder="1" applyAlignment="1" applyProtection="1">
      <alignment horizontal="center" vertical="center" wrapText="1"/>
    </xf>
    <xf numFmtId="0" fontId="9" fillId="10" borderId="54" xfId="0" applyFont="1" applyFill="1" applyBorder="1" applyAlignment="1" applyProtection="1">
      <alignment horizontal="center"/>
      <protection locked="0"/>
    </xf>
    <xf numFmtId="0" fontId="9" fillId="10" borderId="43" xfId="0" applyFont="1" applyFill="1" applyBorder="1" applyAlignment="1" applyProtection="1">
      <alignment horizontal="center"/>
      <protection locked="0"/>
    </xf>
    <xf numFmtId="0" fontId="9" fillId="10" borderId="55" xfId="0" applyFont="1" applyFill="1" applyBorder="1" applyAlignment="1" applyProtection="1">
      <alignment horizontal="center"/>
      <protection locked="0"/>
    </xf>
    <xf numFmtId="0" fontId="3" fillId="0" borderId="0" xfId="0" applyFont="1" applyBorder="1" applyAlignment="1">
      <alignment horizontal="center" vertical="center" shrinkToFit="1"/>
    </xf>
    <xf numFmtId="0" fontId="10" fillId="0" borderId="0" xfId="0" applyFont="1" applyBorder="1" applyAlignment="1" applyProtection="1">
      <alignment horizontal="left" vertical="center" wrapText="1"/>
      <protection locked="0"/>
    </xf>
    <xf numFmtId="0" fontId="10" fillId="0" borderId="0" xfId="0" applyFont="1" applyBorder="1" applyAlignment="1">
      <alignment horizontal="left"/>
    </xf>
    <xf numFmtId="0" fontId="3" fillId="0" borderId="0" xfId="0" applyFont="1" applyBorder="1" applyAlignment="1" applyProtection="1">
      <alignment horizontal="left" vertical="center"/>
      <protection locked="0"/>
    </xf>
  </cellXfs>
  <cellStyles count="2">
    <cellStyle name="ハイパーリンク" xfId="1" builtinId="8"/>
    <cellStyle name="標準" xfId="0" builtinId="0"/>
  </cellStyles>
  <dxfs count="20">
    <dxf>
      <fill>
        <patternFill>
          <bgColor rgb="FFFFFFCC"/>
        </patternFill>
      </fill>
    </dxf>
    <dxf>
      <fill>
        <patternFill>
          <bgColor rgb="FFFFFFCC"/>
        </patternFill>
      </fill>
    </dxf>
    <dxf>
      <fill>
        <patternFill>
          <bgColor rgb="FFFFFFCC"/>
        </patternFill>
      </fill>
    </dxf>
    <dxf>
      <font>
        <b/>
        <i val="0"/>
        <color rgb="FFFF0000"/>
      </font>
      <fill>
        <patternFill patternType="none">
          <bgColor auto="1"/>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patternType="none">
          <bgColor indexed="65"/>
        </patternFill>
      </fill>
    </dxf>
    <dxf>
      <fill>
        <patternFill>
          <bgColor indexed="9"/>
        </patternFill>
      </fill>
    </dxf>
    <dxf>
      <fill>
        <patternFill>
          <bgColor indexed="47"/>
        </patternFill>
      </fill>
    </dxf>
    <dxf>
      <fill>
        <patternFill>
          <bgColor indexed="47"/>
        </patternFill>
      </fill>
    </dxf>
    <dxf>
      <fill>
        <patternFill>
          <bgColor indexed="4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GBox" noThreeD="1"/>
</file>

<file path=xl/ctrlProps/ctrlProp101.xml><?xml version="1.0" encoding="utf-8"?>
<formControlPr xmlns="http://schemas.microsoft.com/office/spreadsheetml/2009/9/main" objectType="Radio" firstButton="1" fmlaLink="$T$22" lockText="1" noThreeD="1"/>
</file>

<file path=xl/ctrlProps/ctrlProp102.xml><?xml version="1.0" encoding="utf-8"?>
<formControlPr xmlns="http://schemas.microsoft.com/office/spreadsheetml/2009/9/main" objectType="Radio" lockText="1" noThreeD="1"/>
</file>

<file path=xl/ctrlProps/ctrlProp103.xml><?xml version="1.0" encoding="utf-8"?>
<formControlPr xmlns="http://schemas.microsoft.com/office/spreadsheetml/2009/9/main" objectType="Radio" lockText="1" noThreeD="1"/>
</file>

<file path=xl/ctrlProps/ctrlProp104.xml><?xml version="1.0" encoding="utf-8"?>
<formControlPr xmlns="http://schemas.microsoft.com/office/spreadsheetml/2009/9/main" objectType="GBox" noThreeD="1"/>
</file>

<file path=xl/ctrlProps/ctrlProp105.xml><?xml version="1.0" encoding="utf-8"?>
<formControlPr xmlns="http://schemas.microsoft.com/office/spreadsheetml/2009/9/main" objectType="Radio" firstButton="1" fmlaLink="$T$21" lockText="1" noThreeD="1"/>
</file>

<file path=xl/ctrlProps/ctrlProp106.xml><?xml version="1.0" encoding="utf-8"?>
<formControlPr xmlns="http://schemas.microsoft.com/office/spreadsheetml/2009/9/main" objectType="Radio" lockText="1" noThreeD="1"/>
</file>

<file path=xl/ctrlProps/ctrlProp107.xml><?xml version="1.0" encoding="utf-8"?>
<formControlPr xmlns="http://schemas.microsoft.com/office/spreadsheetml/2009/9/main" objectType="GBox" noThreeD="1"/>
</file>

<file path=xl/ctrlProps/ctrlProp108.xml><?xml version="1.0" encoding="utf-8"?>
<formControlPr xmlns="http://schemas.microsoft.com/office/spreadsheetml/2009/9/main" objectType="Radio" firstButton="1" fmlaLink="$U$20" lockText="1" noThreeD="1"/>
</file>

<file path=xl/ctrlProps/ctrlProp109.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GBox" noThreeD="1"/>
</file>

<file path=xl/ctrlProps/ctrlProp111.xml><?xml version="1.0" encoding="utf-8"?>
<formControlPr xmlns="http://schemas.microsoft.com/office/spreadsheetml/2009/9/main" objectType="Radio" firstButton="1" fmlaLink="$T$39" lockText="1" noThreeD="1"/>
</file>

<file path=xl/ctrlProps/ctrlProp112.xml><?xml version="1.0" encoding="utf-8"?>
<formControlPr xmlns="http://schemas.microsoft.com/office/spreadsheetml/2009/9/main" objectType="Radio" lockText="1" noThreeD="1"/>
</file>

<file path=xl/ctrlProps/ctrlProp113.xml><?xml version="1.0" encoding="utf-8"?>
<formControlPr xmlns="http://schemas.microsoft.com/office/spreadsheetml/2009/9/main" objectType="GBox" noThreeD="1"/>
</file>

<file path=xl/ctrlProps/ctrlProp114.xml><?xml version="1.0" encoding="utf-8"?>
<formControlPr xmlns="http://schemas.microsoft.com/office/spreadsheetml/2009/9/main" objectType="Radio" firstButton="1" fmlaLink="$U$39" lockText="1" noThreeD="1"/>
</file>

<file path=xl/ctrlProps/ctrlProp115.xml><?xml version="1.0" encoding="utf-8"?>
<formControlPr xmlns="http://schemas.microsoft.com/office/spreadsheetml/2009/9/main" objectType="Radio" lockText="1" noThreeD="1"/>
</file>

<file path=xl/ctrlProps/ctrlProp116.xml><?xml version="1.0" encoding="utf-8"?>
<formControlPr xmlns="http://schemas.microsoft.com/office/spreadsheetml/2009/9/main" objectType="GBox" noThreeD="1"/>
</file>

<file path=xl/ctrlProps/ctrlProp117.xml><?xml version="1.0" encoding="utf-8"?>
<formControlPr xmlns="http://schemas.microsoft.com/office/spreadsheetml/2009/9/main" objectType="Radio" firstButton="1" fmlaLink="$T$40" lockText="1" noThreeD="1"/>
</file>

<file path=xl/ctrlProps/ctrlProp118.xml><?xml version="1.0" encoding="utf-8"?>
<formControlPr xmlns="http://schemas.microsoft.com/office/spreadsheetml/2009/9/main" objectType="Radio" lockText="1" noThreeD="1"/>
</file>

<file path=xl/ctrlProps/ctrlProp119.xml><?xml version="1.0" encoding="utf-8"?>
<formControlPr xmlns="http://schemas.microsoft.com/office/spreadsheetml/2009/9/main" objectType="Radio" firstButton="1" fmlaLink="$T$41"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Radio" lockText="1" noThreeD="1"/>
</file>

<file path=xl/ctrlProps/ctrlProp121.xml><?xml version="1.0" encoding="utf-8"?>
<formControlPr xmlns="http://schemas.microsoft.com/office/spreadsheetml/2009/9/main" objectType="GBox" noThreeD="1"/>
</file>

<file path=xl/ctrlProps/ctrlProp122.xml><?xml version="1.0" encoding="utf-8"?>
<formControlPr xmlns="http://schemas.microsoft.com/office/spreadsheetml/2009/9/main" objectType="Radio" firstButton="1" fmlaLink="$U$41" lockText="1" noThreeD="1"/>
</file>

<file path=xl/ctrlProps/ctrlProp123.xml><?xml version="1.0" encoding="utf-8"?>
<formControlPr xmlns="http://schemas.microsoft.com/office/spreadsheetml/2009/9/main" objectType="Radio" lockText="1" noThreeD="1"/>
</file>

<file path=xl/ctrlProps/ctrlProp124.xml><?xml version="1.0" encoding="utf-8"?>
<formControlPr xmlns="http://schemas.microsoft.com/office/spreadsheetml/2009/9/main" objectType="GBox" noThreeD="1"/>
</file>

<file path=xl/ctrlProps/ctrlProp125.xml><?xml version="1.0" encoding="utf-8"?>
<formControlPr xmlns="http://schemas.microsoft.com/office/spreadsheetml/2009/9/main" objectType="GBox" noThreeD="1"/>
</file>

<file path=xl/ctrlProps/ctrlProp126.xml><?xml version="1.0" encoding="utf-8"?>
<formControlPr xmlns="http://schemas.microsoft.com/office/spreadsheetml/2009/9/main" objectType="GBox" noThreeD="1"/>
</file>

<file path=xl/ctrlProps/ctrlProp127.xml><?xml version="1.0" encoding="utf-8"?>
<formControlPr xmlns="http://schemas.microsoft.com/office/spreadsheetml/2009/9/main" objectType="Radio" firstButton="1" fmlaLink="$T$42" lockText="1" noThreeD="1"/>
</file>

<file path=xl/ctrlProps/ctrlProp128.xml><?xml version="1.0" encoding="utf-8"?>
<formControlPr xmlns="http://schemas.microsoft.com/office/spreadsheetml/2009/9/main" objectType="Radio" lockText="1" noThreeD="1"/>
</file>

<file path=xl/ctrlProps/ctrlProp129.xml><?xml version="1.0" encoding="utf-8"?>
<formControlPr xmlns="http://schemas.microsoft.com/office/spreadsheetml/2009/9/main" objectType="GBox"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Radio" firstButton="1" fmlaLink="$U$42" lockText="1" noThreeD="1"/>
</file>

<file path=xl/ctrlProps/ctrlProp131.xml><?xml version="1.0" encoding="utf-8"?>
<formControlPr xmlns="http://schemas.microsoft.com/office/spreadsheetml/2009/9/main" objectType="Radio" lockText="1" noThreeD="1"/>
</file>

<file path=xl/ctrlProps/ctrlProp132.xml><?xml version="1.0" encoding="utf-8"?>
<formControlPr xmlns="http://schemas.microsoft.com/office/spreadsheetml/2009/9/main" objectType="GBox" noThreeD="1"/>
</file>

<file path=xl/ctrlProps/ctrlProp133.xml><?xml version="1.0" encoding="utf-8"?>
<formControlPr xmlns="http://schemas.microsoft.com/office/spreadsheetml/2009/9/main" objectType="Radio" firstButton="1" fmlaLink="$T$46" lockText="1" noThreeD="1"/>
</file>

<file path=xl/ctrlProps/ctrlProp134.xml><?xml version="1.0" encoding="utf-8"?>
<formControlPr xmlns="http://schemas.microsoft.com/office/spreadsheetml/2009/9/main" objectType="Radio" lockText="1" noThreeD="1"/>
</file>

<file path=xl/ctrlProps/ctrlProp135.xml><?xml version="1.0" encoding="utf-8"?>
<formControlPr xmlns="http://schemas.microsoft.com/office/spreadsheetml/2009/9/main" objectType="GBox" noThreeD="1"/>
</file>

<file path=xl/ctrlProps/ctrlProp136.xml><?xml version="1.0" encoding="utf-8"?>
<formControlPr xmlns="http://schemas.microsoft.com/office/spreadsheetml/2009/9/main" objectType="Radio" firstButton="1" fmlaLink="$T$47" lockText="1" noThreeD="1"/>
</file>

<file path=xl/ctrlProps/ctrlProp137.xml><?xml version="1.0" encoding="utf-8"?>
<formControlPr xmlns="http://schemas.microsoft.com/office/spreadsheetml/2009/9/main" objectType="Radio" lockText="1" noThreeD="1"/>
</file>

<file path=xl/ctrlProps/ctrlProp138.xml><?xml version="1.0" encoding="utf-8"?>
<formControlPr xmlns="http://schemas.microsoft.com/office/spreadsheetml/2009/9/main" objectType="GBox" noThreeD="1"/>
</file>

<file path=xl/ctrlProps/ctrlProp139.xml><?xml version="1.0" encoding="utf-8"?>
<formControlPr xmlns="http://schemas.microsoft.com/office/spreadsheetml/2009/9/main" objectType="Radio" firstButton="1" fmlaLink="$T$48"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Radio" lockText="1" noThreeD="1"/>
</file>

<file path=xl/ctrlProps/ctrlProp141.xml><?xml version="1.0" encoding="utf-8"?>
<formControlPr xmlns="http://schemas.microsoft.com/office/spreadsheetml/2009/9/main" objectType="GBox" noThreeD="1"/>
</file>

<file path=xl/ctrlProps/ctrlProp142.xml><?xml version="1.0" encoding="utf-8"?>
<formControlPr xmlns="http://schemas.microsoft.com/office/spreadsheetml/2009/9/main" objectType="Radio" firstButton="1" fmlaLink="$T$20" lockText="1" noThreeD="1"/>
</file>

<file path=xl/ctrlProps/ctrlProp143.xml><?xml version="1.0" encoding="utf-8"?>
<formControlPr xmlns="http://schemas.microsoft.com/office/spreadsheetml/2009/9/main" objectType="Radio" lockText="1" noThreeD="1"/>
</file>

<file path=xl/ctrlProps/ctrlProp144.xml><?xml version="1.0" encoding="utf-8"?>
<formControlPr xmlns="http://schemas.microsoft.com/office/spreadsheetml/2009/9/main" objectType="GBox" noThreeD="1"/>
</file>

<file path=xl/ctrlProps/ctrlProp145.xml><?xml version="1.0" encoding="utf-8"?>
<formControlPr xmlns="http://schemas.microsoft.com/office/spreadsheetml/2009/9/main" objectType="GBox" noThreeD="1"/>
</file>

<file path=xl/ctrlProps/ctrlProp146.xml><?xml version="1.0" encoding="utf-8"?>
<formControlPr xmlns="http://schemas.microsoft.com/office/spreadsheetml/2009/9/main" objectType="GBox"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Radio" firstButton="1" fmlaLink="$T$50" lockText="1" noThreeD="1"/>
</file>

<file path=xl/ctrlProps/ctrlProp19.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GBox" noThreeD="1"/>
</file>

<file path=xl/ctrlProps/ctrlProp21.xml><?xml version="1.0" encoding="utf-8"?>
<formControlPr xmlns="http://schemas.microsoft.com/office/spreadsheetml/2009/9/main" objectType="Radio" firstButton="1" fmlaLink="$T$45" lockText="1" noThreeD="1"/>
</file>

<file path=xl/ctrlProps/ctrlProp22.xml><?xml version="1.0" encoding="utf-8"?>
<formControlPr xmlns="http://schemas.microsoft.com/office/spreadsheetml/2009/9/main" objectType="Radio" lockText="1" noThreeD="1"/>
</file>

<file path=xl/ctrlProps/ctrlProp23.xml><?xml version="1.0" encoding="utf-8"?>
<formControlPr xmlns="http://schemas.microsoft.com/office/spreadsheetml/2009/9/main" objectType="Radio" lockText="1" noThreeD="1"/>
</file>

<file path=xl/ctrlProps/ctrlProp24.xml><?xml version="1.0" encoding="utf-8"?>
<formControlPr xmlns="http://schemas.microsoft.com/office/spreadsheetml/2009/9/main" objectType="GBox" noThreeD="1"/>
</file>

<file path=xl/ctrlProps/ctrlProp25.xml><?xml version="1.0" encoding="utf-8"?>
<formControlPr xmlns="http://schemas.microsoft.com/office/spreadsheetml/2009/9/main" objectType="Radio" firstButton="1" fmlaLink="$T$38" lockText="1" noThreeD="1"/>
</file>

<file path=xl/ctrlProps/ctrlProp26.xml><?xml version="1.0" encoding="utf-8"?>
<formControlPr xmlns="http://schemas.microsoft.com/office/spreadsheetml/2009/9/main" objectType="Radio" lockText="1" noThreeD="1"/>
</file>

<file path=xl/ctrlProps/ctrlProp27.xml><?xml version="1.0" encoding="utf-8"?>
<formControlPr xmlns="http://schemas.microsoft.com/office/spreadsheetml/2009/9/main" objectType="GBox" noThreeD="1"/>
</file>

<file path=xl/ctrlProps/ctrlProp28.xml><?xml version="1.0" encoding="utf-8"?>
<formControlPr xmlns="http://schemas.microsoft.com/office/spreadsheetml/2009/9/main" objectType="Radio" firstButton="1" fmlaLink="$T$37" lockText="1" noThreeD="1"/>
</file>

<file path=xl/ctrlProps/ctrlProp29.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GBox" noThreeD="1"/>
</file>

<file path=xl/ctrlProps/ctrlProp31.xml><?xml version="1.0" encoding="utf-8"?>
<formControlPr xmlns="http://schemas.microsoft.com/office/spreadsheetml/2009/9/main" objectType="Radio" firstButton="1" fmlaLink="$T$36" lockText="1" noThreeD="1"/>
</file>

<file path=xl/ctrlProps/ctrlProp32.xml><?xml version="1.0" encoding="utf-8"?>
<formControlPr xmlns="http://schemas.microsoft.com/office/spreadsheetml/2009/9/main" objectType="Radio" lockText="1" noThreeD="1"/>
</file>

<file path=xl/ctrlProps/ctrlProp33.xml><?xml version="1.0" encoding="utf-8"?>
<formControlPr xmlns="http://schemas.microsoft.com/office/spreadsheetml/2009/9/main" objectType="GBox" noThreeD="1"/>
</file>

<file path=xl/ctrlProps/ctrlProp34.xml><?xml version="1.0" encoding="utf-8"?>
<formControlPr xmlns="http://schemas.microsoft.com/office/spreadsheetml/2009/9/main" objectType="Radio" firstButton="1" fmlaLink="$T$35" lockText="1" noThreeD="1"/>
</file>

<file path=xl/ctrlProps/ctrlProp35.xml><?xml version="1.0" encoding="utf-8"?>
<formControlPr xmlns="http://schemas.microsoft.com/office/spreadsheetml/2009/9/main" objectType="Radio" lockText="1" noThreeD="1"/>
</file>

<file path=xl/ctrlProps/ctrlProp36.xml><?xml version="1.0" encoding="utf-8"?>
<formControlPr xmlns="http://schemas.microsoft.com/office/spreadsheetml/2009/9/main" objectType="GBox" noThreeD="1"/>
</file>

<file path=xl/ctrlProps/ctrlProp37.xml><?xml version="1.0" encoding="utf-8"?>
<formControlPr xmlns="http://schemas.microsoft.com/office/spreadsheetml/2009/9/main" objectType="Radio" firstButton="1" fmlaLink="$T$34" lockText="1" noThreeD="1"/>
</file>

<file path=xl/ctrlProps/ctrlProp38.xml><?xml version="1.0" encoding="utf-8"?>
<formControlPr xmlns="http://schemas.microsoft.com/office/spreadsheetml/2009/9/main" objectType="Radio" lockText="1" noThreeD="1"/>
</file>

<file path=xl/ctrlProps/ctrlProp39.xml><?xml version="1.0" encoding="utf-8"?>
<formControlPr xmlns="http://schemas.microsoft.com/office/spreadsheetml/2009/9/main" objectType="GBox"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Radio" firstButton="1" fmlaLink="$T$33" lockText="1" noThreeD="1"/>
</file>

<file path=xl/ctrlProps/ctrlProp41.xml><?xml version="1.0" encoding="utf-8"?>
<formControlPr xmlns="http://schemas.microsoft.com/office/spreadsheetml/2009/9/main" objectType="Radio" lockText="1" noThreeD="1"/>
</file>

<file path=xl/ctrlProps/ctrlProp42.xml><?xml version="1.0" encoding="utf-8"?>
<formControlPr xmlns="http://schemas.microsoft.com/office/spreadsheetml/2009/9/main" objectType="GBox" noThreeD="1"/>
</file>

<file path=xl/ctrlProps/ctrlProp43.xml><?xml version="1.0" encoding="utf-8"?>
<formControlPr xmlns="http://schemas.microsoft.com/office/spreadsheetml/2009/9/main" objectType="Radio" firstButton="1" fmlaLink="$T$32" lockText="1" noThreeD="1"/>
</file>

<file path=xl/ctrlProps/ctrlProp44.xml><?xml version="1.0" encoding="utf-8"?>
<formControlPr xmlns="http://schemas.microsoft.com/office/spreadsheetml/2009/9/main" objectType="Radio" lockText="1" noThreeD="1"/>
</file>

<file path=xl/ctrlProps/ctrlProp45.xml><?xml version="1.0" encoding="utf-8"?>
<formControlPr xmlns="http://schemas.microsoft.com/office/spreadsheetml/2009/9/main" objectType="GBox" noThreeD="1"/>
</file>

<file path=xl/ctrlProps/ctrlProp46.xml><?xml version="1.0" encoding="utf-8"?>
<formControlPr xmlns="http://schemas.microsoft.com/office/spreadsheetml/2009/9/main" objectType="Radio" firstButton="1" fmlaLink="$T$31" lockText="1" noThreeD="1"/>
</file>

<file path=xl/ctrlProps/ctrlProp47.xml><?xml version="1.0" encoding="utf-8"?>
<formControlPr xmlns="http://schemas.microsoft.com/office/spreadsheetml/2009/9/main" objectType="Radio" lockText="1" noThreeD="1"/>
</file>

<file path=xl/ctrlProps/ctrlProp48.xml><?xml version="1.0" encoding="utf-8"?>
<formControlPr xmlns="http://schemas.microsoft.com/office/spreadsheetml/2009/9/main" objectType="GBox" noThreeD="1"/>
</file>

<file path=xl/ctrlProps/ctrlProp49.xml><?xml version="1.0" encoding="utf-8"?>
<formControlPr xmlns="http://schemas.microsoft.com/office/spreadsheetml/2009/9/main" objectType="Radio" firstButton="1" fmlaLink="$T$30"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Radio" lockText="1" noThreeD="1"/>
</file>

<file path=xl/ctrlProps/ctrlProp51.xml><?xml version="1.0" encoding="utf-8"?>
<formControlPr xmlns="http://schemas.microsoft.com/office/spreadsheetml/2009/9/main" objectType="GBox" noThreeD="1"/>
</file>

<file path=xl/ctrlProps/ctrlProp52.xml><?xml version="1.0" encoding="utf-8"?>
<formControlPr xmlns="http://schemas.microsoft.com/office/spreadsheetml/2009/9/main" objectType="Radio" firstButton="1" fmlaLink="$U$29" lockText="1" noThreeD="1"/>
</file>

<file path=xl/ctrlProps/ctrlProp53.xml><?xml version="1.0" encoding="utf-8"?>
<formControlPr xmlns="http://schemas.microsoft.com/office/spreadsheetml/2009/9/main" objectType="Radio" lockText="1" noThreeD="1"/>
</file>

<file path=xl/ctrlProps/ctrlProp54.xml><?xml version="1.0" encoding="utf-8"?>
<formControlPr xmlns="http://schemas.microsoft.com/office/spreadsheetml/2009/9/main" objectType="GBox" noThreeD="1"/>
</file>

<file path=xl/ctrlProps/ctrlProp55.xml><?xml version="1.0" encoding="utf-8"?>
<formControlPr xmlns="http://schemas.microsoft.com/office/spreadsheetml/2009/9/main" objectType="Radio" firstButton="1" fmlaLink="$T$29" lockText="1" noThreeD="1"/>
</file>

<file path=xl/ctrlProps/ctrlProp56.xml><?xml version="1.0" encoding="utf-8"?>
<formControlPr xmlns="http://schemas.microsoft.com/office/spreadsheetml/2009/9/main" objectType="Radio" lockText="1" noThreeD="1"/>
</file>

<file path=xl/ctrlProps/ctrlProp57.xml><?xml version="1.0" encoding="utf-8"?>
<formControlPr xmlns="http://schemas.microsoft.com/office/spreadsheetml/2009/9/main" objectType="GBox" noThreeD="1"/>
</file>

<file path=xl/ctrlProps/ctrlProp58.xml><?xml version="1.0" encoding="utf-8"?>
<formControlPr xmlns="http://schemas.microsoft.com/office/spreadsheetml/2009/9/main" objectType="Radio" firstButton="1" fmlaLink="$U$28" lockText="1" noThreeD="1"/>
</file>

<file path=xl/ctrlProps/ctrlProp59.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GBox" noThreeD="1"/>
</file>

<file path=xl/ctrlProps/ctrlProp61.xml><?xml version="1.0" encoding="utf-8"?>
<formControlPr xmlns="http://schemas.microsoft.com/office/spreadsheetml/2009/9/main" objectType="Radio" firstButton="1" fmlaLink="$T$28" lockText="1" noThreeD="1"/>
</file>

<file path=xl/ctrlProps/ctrlProp62.xml><?xml version="1.0" encoding="utf-8"?>
<formControlPr xmlns="http://schemas.microsoft.com/office/spreadsheetml/2009/9/main" objectType="Radio" lockText="1" noThreeD="1"/>
</file>

<file path=xl/ctrlProps/ctrlProp63.xml><?xml version="1.0" encoding="utf-8"?>
<formControlPr xmlns="http://schemas.microsoft.com/office/spreadsheetml/2009/9/main" objectType="GBox" noThreeD="1"/>
</file>

<file path=xl/ctrlProps/ctrlProp64.xml><?xml version="1.0" encoding="utf-8"?>
<formControlPr xmlns="http://schemas.microsoft.com/office/spreadsheetml/2009/9/main" objectType="Radio" firstButton="1" fmlaLink="$U$27" lockText="1" noThreeD="1"/>
</file>

<file path=xl/ctrlProps/ctrlProp65.xml><?xml version="1.0" encoding="utf-8"?>
<formControlPr xmlns="http://schemas.microsoft.com/office/spreadsheetml/2009/9/main" objectType="Radio" lockText="1" noThreeD="1"/>
</file>

<file path=xl/ctrlProps/ctrlProp66.xml><?xml version="1.0" encoding="utf-8"?>
<formControlPr xmlns="http://schemas.microsoft.com/office/spreadsheetml/2009/9/main" objectType="GBox" noThreeD="1"/>
</file>

<file path=xl/ctrlProps/ctrlProp67.xml><?xml version="1.0" encoding="utf-8"?>
<formControlPr xmlns="http://schemas.microsoft.com/office/spreadsheetml/2009/9/main" objectType="Radio" firstButton="1" fmlaLink="$T$27" lockText="1" noThreeD="1"/>
</file>

<file path=xl/ctrlProps/ctrlProp68.xml><?xml version="1.0" encoding="utf-8"?>
<formControlPr xmlns="http://schemas.microsoft.com/office/spreadsheetml/2009/9/main" objectType="Radio" lockText="1" noThreeD="1"/>
</file>

<file path=xl/ctrlProps/ctrlProp69.xml><?xml version="1.0" encoding="utf-8"?>
<formControlPr xmlns="http://schemas.microsoft.com/office/spreadsheetml/2009/9/main" objectType="GBox"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Radio" firstButton="1" fmlaLink="$U$26" lockText="1" noThreeD="1"/>
</file>

<file path=xl/ctrlProps/ctrlProp71.xml><?xml version="1.0" encoding="utf-8"?>
<formControlPr xmlns="http://schemas.microsoft.com/office/spreadsheetml/2009/9/main" objectType="Radio" lockText="1" noThreeD="1"/>
</file>

<file path=xl/ctrlProps/ctrlProp72.xml><?xml version="1.0" encoding="utf-8"?>
<formControlPr xmlns="http://schemas.microsoft.com/office/spreadsheetml/2009/9/main" objectType="GBox" noThreeD="1"/>
</file>

<file path=xl/ctrlProps/ctrlProp73.xml><?xml version="1.0" encoding="utf-8"?>
<formControlPr xmlns="http://schemas.microsoft.com/office/spreadsheetml/2009/9/main" objectType="Radio" firstButton="1" fmlaLink="$T$26" lockText="1" noThreeD="1"/>
</file>

<file path=xl/ctrlProps/ctrlProp74.xml><?xml version="1.0" encoding="utf-8"?>
<formControlPr xmlns="http://schemas.microsoft.com/office/spreadsheetml/2009/9/main" objectType="Radio" lockText="1" noThreeD="1"/>
</file>

<file path=xl/ctrlProps/ctrlProp75.xml><?xml version="1.0" encoding="utf-8"?>
<formControlPr xmlns="http://schemas.microsoft.com/office/spreadsheetml/2009/9/main" objectType="GBox" noThreeD="1"/>
</file>

<file path=xl/ctrlProps/ctrlProp76.xml><?xml version="1.0" encoding="utf-8"?>
<formControlPr xmlns="http://schemas.microsoft.com/office/spreadsheetml/2009/9/main" objectType="Radio" firstButton="1" fmlaLink="$U$25" lockText="1" noThreeD="1"/>
</file>

<file path=xl/ctrlProps/ctrlProp77.xml><?xml version="1.0" encoding="utf-8"?>
<formControlPr xmlns="http://schemas.microsoft.com/office/spreadsheetml/2009/9/main" objectType="Radio" lockText="1" noThreeD="1"/>
</file>

<file path=xl/ctrlProps/ctrlProp78.xml><?xml version="1.0" encoding="utf-8"?>
<formControlPr xmlns="http://schemas.microsoft.com/office/spreadsheetml/2009/9/main" objectType="GBox" noThreeD="1"/>
</file>

<file path=xl/ctrlProps/ctrlProp79.xml><?xml version="1.0" encoding="utf-8"?>
<formControlPr xmlns="http://schemas.microsoft.com/office/spreadsheetml/2009/9/main" objectType="Radio" firstButton="1" fmlaLink="$T$25"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Radio" lockText="1" noThreeD="1"/>
</file>

<file path=xl/ctrlProps/ctrlProp81.xml><?xml version="1.0" encoding="utf-8"?>
<formControlPr xmlns="http://schemas.microsoft.com/office/spreadsheetml/2009/9/main" objectType="GBox" noThreeD="1"/>
</file>

<file path=xl/ctrlProps/ctrlProp82.xml><?xml version="1.0" encoding="utf-8"?>
<formControlPr xmlns="http://schemas.microsoft.com/office/spreadsheetml/2009/9/main" objectType="Radio" firstButton="1" fmlaLink="$U$24" lockText="1" noThreeD="1"/>
</file>

<file path=xl/ctrlProps/ctrlProp83.xml><?xml version="1.0" encoding="utf-8"?>
<formControlPr xmlns="http://schemas.microsoft.com/office/spreadsheetml/2009/9/main" objectType="Radio" lockText="1" noThreeD="1"/>
</file>

<file path=xl/ctrlProps/ctrlProp84.xml><?xml version="1.0" encoding="utf-8"?>
<formControlPr xmlns="http://schemas.microsoft.com/office/spreadsheetml/2009/9/main" objectType="GBox" noThreeD="1"/>
</file>

<file path=xl/ctrlProps/ctrlProp85.xml><?xml version="1.0" encoding="utf-8"?>
<formControlPr xmlns="http://schemas.microsoft.com/office/spreadsheetml/2009/9/main" objectType="Radio" firstButton="1" fmlaLink="$T$24" lockText="1" noThreeD="1"/>
</file>

<file path=xl/ctrlProps/ctrlProp86.xml><?xml version="1.0" encoding="utf-8"?>
<formControlPr xmlns="http://schemas.microsoft.com/office/spreadsheetml/2009/9/main" objectType="Radio" lockText="1" noThreeD="1"/>
</file>

<file path=xl/ctrlProps/ctrlProp87.xml><?xml version="1.0" encoding="utf-8"?>
<formControlPr xmlns="http://schemas.microsoft.com/office/spreadsheetml/2009/9/main" objectType="GBox" noThreeD="1"/>
</file>

<file path=xl/ctrlProps/ctrlProp88.xml><?xml version="1.0" encoding="utf-8"?>
<formControlPr xmlns="http://schemas.microsoft.com/office/spreadsheetml/2009/9/main" objectType="Radio" firstButton="1" fmlaLink="$U$23" lockText="1" noThreeD="1"/>
</file>

<file path=xl/ctrlProps/ctrlProp89.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GBox" noThreeD="1"/>
</file>

<file path=xl/ctrlProps/ctrlProp91.xml><?xml version="1.0" encoding="utf-8"?>
<formControlPr xmlns="http://schemas.microsoft.com/office/spreadsheetml/2009/9/main" objectType="Radio" firstButton="1" fmlaLink="$T$23" lockText="1" noThreeD="1"/>
</file>

<file path=xl/ctrlProps/ctrlProp92.xml><?xml version="1.0" encoding="utf-8"?>
<formControlPr xmlns="http://schemas.microsoft.com/office/spreadsheetml/2009/9/main" objectType="Radio" lockText="1" noThreeD="1"/>
</file>

<file path=xl/ctrlProps/ctrlProp93.xml><?xml version="1.0" encoding="utf-8"?>
<formControlPr xmlns="http://schemas.microsoft.com/office/spreadsheetml/2009/9/main" objectType="Radio" lockText="1" noThreeD="1"/>
</file>

<file path=xl/ctrlProps/ctrlProp94.xml><?xml version="1.0" encoding="utf-8"?>
<formControlPr xmlns="http://schemas.microsoft.com/office/spreadsheetml/2009/9/main" objectType="GBox" noThreeD="1"/>
</file>

<file path=xl/ctrlProps/ctrlProp95.xml><?xml version="1.0" encoding="utf-8"?>
<formControlPr xmlns="http://schemas.microsoft.com/office/spreadsheetml/2009/9/main" objectType="Radio" firstButton="1" fmlaLink="$U$22" lockText="1" noThreeD="1"/>
</file>

<file path=xl/ctrlProps/ctrlProp96.xml><?xml version="1.0" encoding="utf-8"?>
<formControlPr xmlns="http://schemas.microsoft.com/office/spreadsheetml/2009/9/main" objectType="Radio" lockText="1" noThreeD="1"/>
</file>

<file path=xl/ctrlProps/ctrlProp97.xml><?xml version="1.0" encoding="utf-8"?>
<formControlPr xmlns="http://schemas.microsoft.com/office/spreadsheetml/2009/9/main" objectType="GBox" noThreeD="1"/>
</file>

<file path=xl/ctrlProps/ctrlProp98.xml><?xml version="1.0" encoding="utf-8"?>
<formControlPr xmlns="http://schemas.microsoft.com/office/spreadsheetml/2009/9/main" objectType="Radio" firstButton="1" fmlaLink="$U$21" lockText="1" noThreeD="1"/>
</file>

<file path=xl/ctrlProps/ctrlProp99.xml><?xml version="1.0" encoding="utf-8"?>
<formControlPr xmlns="http://schemas.microsoft.com/office/spreadsheetml/2009/9/main" objectType="Radio" lockText="1" noThreeD="1"/>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19050</xdr:colOff>
          <xdr:row>172</xdr:row>
          <xdr:rowOff>85725</xdr:rowOff>
        </xdr:from>
        <xdr:to>
          <xdr:col>3</xdr:col>
          <xdr:colOff>47625</xdr:colOff>
          <xdr:row>172</xdr:row>
          <xdr:rowOff>295275</xdr:rowOff>
        </xdr:to>
        <xdr:sp macro="" textlink="">
          <xdr:nvSpPr>
            <xdr:cNvPr id="18433" name="Check Box 1" hidden="1">
              <a:extLst>
                <a:ext uri="{63B3BB69-23CF-44E3-9099-C40C66FF867C}">
                  <a14:compatExt spid="_x0000_s18433"/>
                </a:ext>
                <a:ext uri="{FF2B5EF4-FFF2-40B4-BE49-F238E27FC236}">
                  <a16:creationId xmlns:a16="http://schemas.microsoft.com/office/drawing/2014/main" id="{00000000-0008-0000-00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172</xdr:row>
          <xdr:rowOff>361950</xdr:rowOff>
        </xdr:from>
        <xdr:to>
          <xdr:col>3</xdr:col>
          <xdr:colOff>85725</xdr:colOff>
          <xdr:row>174</xdr:row>
          <xdr:rowOff>38100</xdr:rowOff>
        </xdr:to>
        <xdr:sp macro="" textlink="">
          <xdr:nvSpPr>
            <xdr:cNvPr id="18434" name="Check Box 2" hidden="1">
              <a:extLst>
                <a:ext uri="{63B3BB69-23CF-44E3-9099-C40C66FF867C}">
                  <a14:compatExt spid="_x0000_s18434"/>
                </a:ext>
                <a:ext uri="{FF2B5EF4-FFF2-40B4-BE49-F238E27FC236}">
                  <a16:creationId xmlns:a16="http://schemas.microsoft.com/office/drawing/2014/main" id="{00000000-0008-0000-0000-00000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174</xdr:row>
          <xdr:rowOff>47625</xdr:rowOff>
        </xdr:from>
        <xdr:to>
          <xdr:col>3</xdr:col>
          <xdr:colOff>85725</xdr:colOff>
          <xdr:row>176</xdr:row>
          <xdr:rowOff>9525</xdr:rowOff>
        </xdr:to>
        <xdr:sp macro="" textlink="">
          <xdr:nvSpPr>
            <xdr:cNvPr id="18435" name="Check Box 3" hidden="1">
              <a:extLst>
                <a:ext uri="{63B3BB69-23CF-44E3-9099-C40C66FF867C}">
                  <a14:compatExt spid="_x0000_s18435"/>
                </a:ext>
                <a:ext uri="{FF2B5EF4-FFF2-40B4-BE49-F238E27FC236}">
                  <a16:creationId xmlns:a16="http://schemas.microsoft.com/office/drawing/2014/main" id="{00000000-0008-0000-00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181</xdr:row>
          <xdr:rowOff>152400</xdr:rowOff>
        </xdr:from>
        <xdr:to>
          <xdr:col>3</xdr:col>
          <xdr:colOff>85725</xdr:colOff>
          <xdr:row>183</xdr:row>
          <xdr:rowOff>133350</xdr:rowOff>
        </xdr:to>
        <xdr:sp macro="" textlink="">
          <xdr:nvSpPr>
            <xdr:cNvPr id="18436" name="Check Box 4" hidden="1">
              <a:extLst>
                <a:ext uri="{63B3BB69-23CF-44E3-9099-C40C66FF867C}">
                  <a14:compatExt spid="_x0000_s18436"/>
                </a:ext>
                <a:ext uri="{FF2B5EF4-FFF2-40B4-BE49-F238E27FC236}">
                  <a16:creationId xmlns:a16="http://schemas.microsoft.com/office/drawing/2014/main" id="{00000000-0008-0000-00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191</xdr:row>
          <xdr:rowOff>0</xdr:rowOff>
        </xdr:from>
        <xdr:to>
          <xdr:col>3</xdr:col>
          <xdr:colOff>85725</xdr:colOff>
          <xdr:row>192</xdr:row>
          <xdr:rowOff>38100</xdr:rowOff>
        </xdr:to>
        <xdr:sp macro="" textlink="">
          <xdr:nvSpPr>
            <xdr:cNvPr id="18437" name="Check Box 5" hidden="1">
              <a:extLst>
                <a:ext uri="{63B3BB69-23CF-44E3-9099-C40C66FF867C}">
                  <a14:compatExt spid="_x0000_s18437"/>
                </a:ext>
                <a:ext uri="{FF2B5EF4-FFF2-40B4-BE49-F238E27FC236}">
                  <a16:creationId xmlns:a16="http://schemas.microsoft.com/office/drawing/2014/main" id="{00000000-0008-0000-0000-00000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193</xdr:row>
          <xdr:rowOff>47625</xdr:rowOff>
        </xdr:from>
        <xdr:to>
          <xdr:col>3</xdr:col>
          <xdr:colOff>85725</xdr:colOff>
          <xdr:row>194</xdr:row>
          <xdr:rowOff>104775</xdr:rowOff>
        </xdr:to>
        <xdr:sp macro="" textlink="">
          <xdr:nvSpPr>
            <xdr:cNvPr id="18438" name="Check Box 6" hidden="1">
              <a:extLst>
                <a:ext uri="{63B3BB69-23CF-44E3-9099-C40C66FF867C}">
                  <a14:compatExt spid="_x0000_s18438"/>
                </a:ext>
                <a:ext uri="{FF2B5EF4-FFF2-40B4-BE49-F238E27FC236}">
                  <a16:creationId xmlns:a16="http://schemas.microsoft.com/office/drawing/2014/main" id="{00000000-0008-0000-0000-00000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197</xdr:row>
          <xdr:rowOff>47625</xdr:rowOff>
        </xdr:from>
        <xdr:to>
          <xdr:col>3</xdr:col>
          <xdr:colOff>85725</xdr:colOff>
          <xdr:row>199</xdr:row>
          <xdr:rowOff>0</xdr:rowOff>
        </xdr:to>
        <xdr:sp macro="" textlink="">
          <xdr:nvSpPr>
            <xdr:cNvPr id="18439" name="Check Box 7" hidden="1">
              <a:extLst>
                <a:ext uri="{63B3BB69-23CF-44E3-9099-C40C66FF867C}">
                  <a14:compatExt spid="_x0000_s18439"/>
                </a:ext>
                <a:ext uri="{FF2B5EF4-FFF2-40B4-BE49-F238E27FC236}">
                  <a16:creationId xmlns:a16="http://schemas.microsoft.com/office/drawing/2014/main" id="{00000000-0008-0000-0000-00000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200</xdr:row>
          <xdr:rowOff>152400</xdr:rowOff>
        </xdr:from>
        <xdr:to>
          <xdr:col>3</xdr:col>
          <xdr:colOff>85725</xdr:colOff>
          <xdr:row>202</xdr:row>
          <xdr:rowOff>104775</xdr:rowOff>
        </xdr:to>
        <xdr:sp macro="" textlink="">
          <xdr:nvSpPr>
            <xdr:cNvPr id="18440" name="Check Box 8" hidden="1">
              <a:extLst>
                <a:ext uri="{63B3BB69-23CF-44E3-9099-C40C66FF867C}">
                  <a14:compatExt spid="_x0000_s18440"/>
                </a:ext>
                <a:ext uri="{FF2B5EF4-FFF2-40B4-BE49-F238E27FC236}">
                  <a16:creationId xmlns:a16="http://schemas.microsoft.com/office/drawing/2014/main" id="{00000000-0008-0000-0000-00000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207</xdr:row>
          <xdr:rowOff>57150</xdr:rowOff>
        </xdr:from>
        <xdr:to>
          <xdr:col>3</xdr:col>
          <xdr:colOff>85725</xdr:colOff>
          <xdr:row>208</xdr:row>
          <xdr:rowOff>95250</xdr:rowOff>
        </xdr:to>
        <xdr:sp macro="" textlink="">
          <xdr:nvSpPr>
            <xdr:cNvPr id="18441" name="Check Box 9" hidden="1">
              <a:extLst>
                <a:ext uri="{63B3BB69-23CF-44E3-9099-C40C66FF867C}">
                  <a14:compatExt spid="_x0000_s18441"/>
                </a:ext>
                <a:ext uri="{FF2B5EF4-FFF2-40B4-BE49-F238E27FC236}">
                  <a16:creationId xmlns:a16="http://schemas.microsoft.com/office/drawing/2014/main" id="{00000000-0008-0000-0000-00000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195</xdr:row>
          <xdr:rowOff>0</xdr:rowOff>
        </xdr:from>
        <xdr:to>
          <xdr:col>3</xdr:col>
          <xdr:colOff>85725</xdr:colOff>
          <xdr:row>195</xdr:row>
          <xdr:rowOff>209550</xdr:rowOff>
        </xdr:to>
        <xdr:sp macro="" textlink="">
          <xdr:nvSpPr>
            <xdr:cNvPr id="18442" name="Check Box 10" hidden="1">
              <a:extLst>
                <a:ext uri="{63B3BB69-23CF-44E3-9099-C40C66FF867C}">
                  <a14:compatExt spid="_x0000_s18442"/>
                </a:ext>
                <a:ext uri="{FF2B5EF4-FFF2-40B4-BE49-F238E27FC236}">
                  <a16:creationId xmlns:a16="http://schemas.microsoft.com/office/drawing/2014/main" id="{00000000-0008-0000-0000-00000A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219</xdr:row>
          <xdr:rowOff>152400</xdr:rowOff>
        </xdr:from>
        <xdr:to>
          <xdr:col>3</xdr:col>
          <xdr:colOff>85725</xdr:colOff>
          <xdr:row>221</xdr:row>
          <xdr:rowOff>19050</xdr:rowOff>
        </xdr:to>
        <xdr:sp macro="" textlink="">
          <xdr:nvSpPr>
            <xdr:cNvPr id="18443" name="Check Box 11" hidden="1">
              <a:extLst>
                <a:ext uri="{63B3BB69-23CF-44E3-9099-C40C66FF867C}">
                  <a14:compatExt spid="_x0000_s18443"/>
                </a:ext>
                <a:ext uri="{FF2B5EF4-FFF2-40B4-BE49-F238E27FC236}">
                  <a16:creationId xmlns:a16="http://schemas.microsoft.com/office/drawing/2014/main" id="{00000000-0008-0000-0000-00000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223</xdr:row>
          <xdr:rowOff>66675</xdr:rowOff>
        </xdr:from>
        <xdr:to>
          <xdr:col>3</xdr:col>
          <xdr:colOff>85725</xdr:colOff>
          <xdr:row>224</xdr:row>
          <xdr:rowOff>104775</xdr:rowOff>
        </xdr:to>
        <xdr:sp macro="" textlink="">
          <xdr:nvSpPr>
            <xdr:cNvPr id="18444" name="Check Box 12" hidden="1">
              <a:extLst>
                <a:ext uri="{63B3BB69-23CF-44E3-9099-C40C66FF867C}">
                  <a14:compatExt spid="_x0000_s18444"/>
                </a:ext>
                <a:ext uri="{FF2B5EF4-FFF2-40B4-BE49-F238E27FC236}">
                  <a16:creationId xmlns:a16="http://schemas.microsoft.com/office/drawing/2014/main" id="{00000000-0008-0000-0000-00000C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212</xdr:row>
          <xdr:rowOff>142875</xdr:rowOff>
        </xdr:from>
        <xdr:to>
          <xdr:col>3</xdr:col>
          <xdr:colOff>85725</xdr:colOff>
          <xdr:row>214</xdr:row>
          <xdr:rowOff>9525</xdr:rowOff>
        </xdr:to>
        <xdr:sp macro="" textlink="">
          <xdr:nvSpPr>
            <xdr:cNvPr id="18445" name="Check Box 13" hidden="1">
              <a:extLst>
                <a:ext uri="{63B3BB69-23CF-44E3-9099-C40C66FF867C}">
                  <a14:compatExt spid="_x0000_s18445"/>
                </a:ext>
                <a:ext uri="{FF2B5EF4-FFF2-40B4-BE49-F238E27FC236}">
                  <a16:creationId xmlns:a16="http://schemas.microsoft.com/office/drawing/2014/main" id="{00000000-0008-0000-0000-00000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227</xdr:row>
          <xdr:rowOff>85725</xdr:rowOff>
        </xdr:from>
        <xdr:to>
          <xdr:col>3</xdr:col>
          <xdr:colOff>85725</xdr:colOff>
          <xdr:row>228</xdr:row>
          <xdr:rowOff>123825</xdr:rowOff>
        </xdr:to>
        <xdr:sp macro="" textlink="">
          <xdr:nvSpPr>
            <xdr:cNvPr id="18446" name="Check Box 14" hidden="1">
              <a:extLst>
                <a:ext uri="{63B3BB69-23CF-44E3-9099-C40C66FF867C}">
                  <a14:compatExt spid="_x0000_s18446"/>
                </a:ext>
                <a:ext uri="{FF2B5EF4-FFF2-40B4-BE49-F238E27FC236}">
                  <a16:creationId xmlns:a16="http://schemas.microsoft.com/office/drawing/2014/main" id="{00000000-0008-0000-0000-00000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225</xdr:row>
          <xdr:rowOff>66675</xdr:rowOff>
        </xdr:from>
        <xdr:to>
          <xdr:col>3</xdr:col>
          <xdr:colOff>85725</xdr:colOff>
          <xdr:row>226</xdr:row>
          <xdr:rowOff>104775</xdr:rowOff>
        </xdr:to>
        <xdr:sp macro="" textlink="">
          <xdr:nvSpPr>
            <xdr:cNvPr id="18447" name="Check Box 15" hidden="1">
              <a:extLst>
                <a:ext uri="{63B3BB69-23CF-44E3-9099-C40C66FF867C}">
                  <a14:compatExt spid="_x0000_s18447"/>
                </a:ext>
                <a:ext uri="{FF2B5EF4-FFF2-40B4-BE49-F238E27FC236}">
                  <a16:creationId xmlns:a16="http://schemas.microsoft.com/office/drawing/2014/main" id="{00000000-0008-0000-0000-00000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216</xdr:row>
          <xdr:rowOff>66675</xdr:rowOff>
        </xdr:from>
        <xdr:to>
          <xdr:col>3</xdr:col>
          <xdr:colOff>85725</xdr:colOff>
          <xdr:row>217</xdr:row>
          <xdr:rowOff>104775</xdr:rowOff>
        </xdr:to>
        <xdr:sp macro="" textlink="">
          <xdr:nvSpPr>
            <xdr:cNvPr id="18448" name="Check Box 16" hidden="1">
              <a:extLst>
                <a:ext uri="{63B3BB69-23CF-44E3-9099-C40C66FF867C}">
                  <a14:compatExt spid="_x0000_s18448"/>
                </a:ext>
                <a:ext uri="{FF2B5EF4-FFF2-40B4-BE49-F238E27FC236}">
                  <a16:creationId xmlns:a16="http://schemas.microsoft.com/office/drawing/2014/main" id="{00000000-0008-0000-0000-00001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16</xdr:col>
          <xdr:colOff>228600</xdr:colOff>
          <xdr:row>13</xdr:row>
          <xdr:rowOff>0</xdr:rowOff>
        </xdr:from>
        <xdr:to>
          <xdr:col>16</xdr:col>
          <xdr:colOff>533400</xdr:colOff>
          <xdr:row>14</xdr:row>
          <xdr:rowOff>0</xdr:rowOff>
        </xdr:to>
        <xdr:sp macro="" textlink="">
          <xdr:nvSpPr>
            <xdr:cNvPr id="7218" name="Check Box 50" hidden="1">
              <a:extLst>
                <a:ext uri="{63B3BB69-23CF-44E3-9099-C40C66FF867C}">
                  <a14:compatExt spid="_x0000_s7218"/>
                </a:ext>
                <a:ext uri="{FF2B5EF4-FFF2-40B4-BE49-F238E27FC236}">
                  <a16:creationId xmlns:a16="http://schemas.microsoft.com/office/drawing/2014/main" id="{00000000-0008-0000-0100-00003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15</xdr:col>
      <xdr:colOff>66675</xdr:colOff>
      <xdr:row>4</xdr:row>
      <xdr:rowOff>0</xdr:rowOff>
    </xdr:from>
    <xdr:to>
      <xdr:col>17</xdr:col>
      <xdr:colOff>0</xdr:colOff>
      <xdr:row>9</xdr:row>
      <xdr:rowOff>0</xdr:rowOff>
    </xdr:to>
    <xdr:sp macro="" textlink="">
      <xdr:nvSpPr>
        <xdr:cNvPr id="7243" name="Text Box 75">
          <a:extLst>
            <a:ext uri="{FF2B5EF4-FFF2-40B4-BE49-F238E27FC236}">
              <a16:creationId xmlns:a16="http://schemas.microsoft.com/office/drawing/2014/main" id="{00000000-0008-0000-0100-00004B1C0000}"/>
            </a:ext>
          </a:extLst>
        </xdr:cNvPr>
        <xdr:cNvSpPr txBox="1">
          <a:spLocks noChangeArrowheads="1"/>
        </xdr:cNvSpPr>
      </xdr:nvSpPr>
      <xdr:spPr bwMode="auto">
        <a:xfrm>
          <a:off x="6457950" y="714375"/>
          <a:ext cx="1238250" cy="1238250"/>
        </a:xfrm>
        <a:prstGeom prst="rect">
          <a:avLst/>
        </a:prstGeom>
        <a:solidFill>
          <a:srgbClr xmlns:mc="http://schemas.openxmlformats.org/markup-compatibility/2006" xmlns:a14="http://schemas.microsoft.com/office/drawing/2010/main" val="FFFFFF" mc:Ignorable="a14" a14:legacySpreadsheetColorIndex="65"/>
        </a:solidFill>
        <a:ln w="3175">
          <a:solidFill>
            <a:srgbClr xmlns:mc="http://schemas.openxmlformats.org/markup-compatibility/2006" xmlns:a14="http://schemas.microsoft.com/office/drawing/2010/main" val="000000" mc:Ignorable="a14" a14:legacySpreadsheetColorIndex="64"/>
          </a:solidFill>
          <a:prstDash val="dash"/>
          <a:miter lim="800000"/>
          <a:headEnd/>
          <a:tailEnd/>
        </a:ln>
      </xdr:spPr>
      <xdr:txBody>
        <a:bodyPr vertOverflow="clip" wrap="square" lIns="27432" tIns="18288" rIns="27432" bIns="0" anchor="t" upright="1"/>
        <a:lstStyle/>
        <a:p>
          <a:pPr algn="ctr" rtl="0">
            <a:lnSpc>
              <a:spcPts val="1300"/>
            </a:lnSpc>
            <a:defRPr sz="1000"/>
          </a:pPr>
          <a:endParaRPr lang="ja-JP" altLang="en-US" sz="1100" b="0" i="0" u="none" strike="noStrike" baseline="0">
            <a:solidFill>
              <a:srgbClr val="C0C0C0"/>
            </a:solidFill>
            <a:latin typeface="ＭＳ Ｐ明朝"/>
            <a:ea typeface="ＭＳ Ｐ明朝"/>
          </a:endParaRPr>
        </a:p>
        <a:p>
          <a:pPr algn="ctr" rtl="0">
            <a:lnSpc>
              <a:spcPts val="1300"/>
            </a:lnSpc>
            <a:defRPr sz="1000"/>
          </a:pPr>
          <a:r>
            <a:rPr lang="ja-JP" altLang="en-US" sz="1100" b="0" i="0" u="none" strike="noStrike" baseline="0">
              <a:solidFill>
                <a:srgbClr val="C0C0C0"/>
              </a:solidFill>
              <a:latin typeface="ＭＳ Ｐ明朝"/>
              <a:ea typeface="ＭＳ Ｐ明朝"/>
            </a:rPr>
            <a:t>責任者</a:t>
          </a:r>
        </a:p>
        <a:p>
          <a:pPr algn="ctr" rtl="0">
            <a:lnSpc>
              <a:spcPts val="1300"/>
            </a:lnSpc>
            <a:defRPr sz="1000"/>
          </a:pPr>
          <a:r>
            <a:rPr lang="ja-JP" altLang="en-US" sz="1100" b="0" i="0" u="none" strike="noStrike" baseline="0">
              <a:solidFill>
                <a:srgbClr val="C0C0C0"/>
              </a:solidFill>
              <a:latin typeface="ＭＳ Ｐ明朝"/>
              <a:ea typeface="ＭＳ Ｐ明朝"/>
            </a:rPr>
            <a:t>印</a:t>
          </a:r>
        </a:p>
      </xdr:txBody>
    </xdr:sp>
    <xdr:clientData/>
  </xdr:twoCellAnchor>
  <xdr:twoCellAnchor editAs="oneCell">
    <xdr:from>
      <xdr:col>13</xdr:col>
      <xdr:colOff>123825</xdr:colOff>
      <xdr:row>67</xdr:row>
      <xdr:rowOff>76200</xdr:rowOff>
    </xdr:from>
    <xdr:to>
      <xdr:col>16</xdr:col>
      <xdr:colOff>495300</xdr:colOff>
      <xdr:row>73</xdr:row>
      <xdr:rowOff>114300</xdr:rowOff>
    </xdr:to>
    <xdr:pic>
      <xdr:nvPicPr>
        <xdr:cNvPr id="19313" name="Picture 76">
          <a:extLst>
            <a:ext uri="{FF2B5EF4-FFF2-40B4-BE49-F238E27FC236}">
              <a16:creationId xmlns:a16="http://schemas.microsoft.com/office/drawing/2014/main" id="{00000000-0008-0000-0100-0000714B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r="58368" b="15823"/>
        <a:stretch>
          <a:fillRect/>
        </a:stretch>
      </xdr:blipFill>
      <xdr:spPr bwMode="auto">
        <a:xfrm>
          <a:off x="5410200" y="10477500"/>
          <a:ext cx="2495550" cy="121920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11</xdr:col>
      <xdr:colOff>0</xdr:colOff>
      <xdr:row>15</xdr:row>
      <xdr:rowOff>66675</xdr:rowOff>
    </xdr:from>
    <xdr:to>
      <xdr:col>14</xdr:col>
      <xdr:colOff>0</xdr:colOff>
      <xdr:row>16</xdr:row>
      <xdr:rowOff>0</xdr:rowOff>
    </xdr:to>
    <xdr:grpSp>
      <xdr:nvGrpSpPr>
        <xdr:cNvPr id="19314" name="Group 104">
          <a:extLst>
            <a:ext uri="{FF2B5EF4-FFF2-40B4-BE49-F238E27FC236}">
              <a16:creationId xmlns:a16="http://schemas.microsoft.com/office/drawing/2014/main" id="{00000000-0008-0000-0100-0000724B0000}"/>
            </a:ext>
          </a:extLst>
        </xdr:cNvPr>
        <xdr:cNvGrpSpPr>
          <a:grpSpLocks/>
        </xdr:cNvGrpSpPr>
      </xdr:nvGrpSpPr>
      <xdr:grpSpPr bwMode="auto">
        <a:xfrm>
          <a:off x="3914775" y="3028950"/>
          <a:ext cx="2143125" cy="95250"/>
          <a:chOff x="386" y="315"/>
          <a:chExt cx="211" cy="10"/>
        </a:xfrm>
      </xdr:grpSpPr>
      <xdr:sp macro="" textlink="">
        <xdr:nvSpPr>
          <xdr:cNvPr id="19357" name="Line 105">
            <a:extLst>
              <a:ext uri="{FF2B5EF4-FFF2-40B4-BE49-F238E27FC236}">
                <a16:creationId xmlns:a16="http://schemas.microsoft.com/office/drawing/2014/main" id="{00000000-0008-0000-0100-00009D4B0000}"/>
              </a:ext>
            </a:extLst>
          </xdr:cNvPr>
          <xdr:cNvSpPr>
            <a:spLocks noChangeShapeType="1"/>
          </xdr:cNvSpPr>
        </xdr:nvSpPr>
        <xdr:spPr bwMode="auto">
          <a:xfrm flipH="1">
            <a:off x="386" y="315"/>
            <a:ext cx="10" cy="1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9358" name="Line 106">
            <a:extLst>
              <a:ext uri="{FF2B5EF4-FFF2-40B4-BE49-F238E27FC236}">
                <a16:creationId xmlns:a16="http://schemas.microsoft.com/office/drawing/2014/main" id="{00000000-0008-0000-0100-00009E4B0000}"/>
              </a:ext>
            </a:extLst>
          </xdr:cNvPr>
          <xdr:cNvSpPr>
            <a:spLocks noChangeShapeType="1"/>
          </xdr:cNvSpPr>
        </xdr:nvSpPr>
        <xdr:spPr bwMode="auto">
          <a:xfrm flipH="1">
            <a:off x="396" y="315"/>
            <a:ext cx="191"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9359" name="Line 107">
            <a:extLst>
              <a:ext uri="{FF2B5EF4-FFF2-40B4-BE49-F238E27FC236}">
                <a16:creationId xmlns:a16="http://schemas.microsoft.com/office/drawing/2014/main" id="{00000000-0008-0000-0100-00009F4B0000}"/>
              </a:ext>
            </a:extLst>
          </xdr:cNvPr>
          <xdr:cNvSpPr>
            <a:spLocks noChangeShapeType="1"/>
          </xdr:cNvSpPr>
        </xdr:nvSpPr>
        <xdr:spPr bwMode="auto">
          <a:xfrm flipH="1" flipV="1">
            <a:off x="587" y="315"/>
            <a:ext cx="10" cy="1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11</xdr:col>
      <xdr:colOff>190500</xdr:colOff>
      <xdr:row>15</xdr:row>
      <xdr:rowOff>0</xdr:rowOff>
    </xdr:from>
    <xdr:to>
      <xdr:col>13</xdr:col>
      <xdr:colOff>466725</xdr:colOff>
      <xdr:row>15</xdr:row>
      <xdr:rowOff>133350</xdr:rowOff>
    </xdr:to>
    <xdr:sp macro="" textlink="">
      <xdr:nvSpPr>
        <xdr:cNvPr id="7257" name="Text Box 89">
          <a:extLst>
            <a:ext uri="{FF2B5EF4-FFF2-40B4-BE49-F238E27FC236}">
              <a16:creationId xmlns:a16="http://schemas.microsoft.com/office/drawing/2014/main" id="{00000000-0008-0000-0100-0000591C0000}"/>
            </a:ext>
          </a:extLst>
        </xdr:cNvPr>
        <xdr:cNvSpPr txBox="1">
          <a:spLocks noChangeArrowheads="1"/>
        </xdr:cNvSpPr>
      </xdr:nvSpPr>
      <xdr:spPr bwMode="auto">
        <a:xfrm>
          <a:off x="3790950" y="2924175"/>
          <a:ext cx="1647825" cy="133350"/>
        </a:xfrm>
        <a:prstGeom prst="rect">
          <a:avLst/>
        </a:prstGeom>
        <a:solidFill>
          <a:srgbClr xmlns:mc="http://schemas.openxmlformats.org/markup-compatibility/2006" xmlns:a14="http://schemas.microsoft.com/office/drawing/2010/main" val="FFFFFF" mc:Ignorable="a14" a14:legacySpreadsheetColorIndex="65"/>
        </a:solidFill>
        <a:ln w="317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Meiryo UI" panose="020B0604030504040204" pitchFamily="50" charset="-128"/>
              <a:ea typeface="Meiryo UI" panose="020B0604030504040204" pitchFamily="50" charset="-128"/>
            </a:rPr>
            <a:t>各物質につき１箇所を選択</a:t>
          </a:r>
        </a:p>
      </xdr:txBody>
    </xdr:sp>
    <xdr:clientData/>
  </xdr:twoCellAnchor>
  <xdr:twoCellAnchor>
    <xdr:from>
      <xdr:col>14</xdr:col>
      <xdr:colOff>0</xdr:colOff>
      <xdr:row>15</xdr:row>
      <xdr:rowOff>66675</xdr:rowOff>
    </xdr:from>
    <xdr:to>
      <xdr:col>17</xdr:col>
      <xdr:colOff>0</xdr:colOff>
      <xdr:row>16</xdr:row>
      <xdr:rowOff>0</xdr:rowOff>
    </xdr:to>
    <xdr:grpSp>
      <xdr:nvGrpSpPr>
        <xdr:cNvPr id="19316" name="Group 108">
          <a:extLst>
            <a:ext uri="{FF2B5EF4-FFF2-40B4-BE49-F238E27FC236}">
              <a16:creationId xmlns:a16="http://schemas.microsoft.com/office/drawing/2014/main" id="{00000000-0008-0000-0100-0000744B0000}"/>
            </a:ext>
          </a:extLst>
        </xdr:cNvPr>
        <xdr:cNvGrpSpPr>
          <a:grpSpLocks/>
        </xdr:cNvGrpSpPr>
      </xdr:nvGrpSpPr>
      <xdr:grpSpPr bwMode="auto">
        <a:xfrm>
          <a:off x="6057900" y="3028950"/>
          <a:ext cx="1990725" cy="95250"/>
          <a:chOff x="386" y="315"/>
          <a:chExt cx="211" cy="10"/>
        </a:xfrm>
      </xdr:grpSpPr>
      <xdr:sp macro="" textlink="">
        <xdr:nvSpPr>
          <xdr:cNvPr id="19354" name="Line 109">
            <a:extLst>
              <a:ext uri="{FF2B5EF4-FFF2-40B4-BE49-F238E27FC236}">
                <a16:creationId xmlns:a16="http://schemas.microsoft.com/office/drawing/2014/main" id="{00000000-0008-0000-0100-00009A4B0000}"/>
              </a:ext>
            </a:extLst>
          </xdr:cNvPr>
          <xdr:cNvSpPr>
            <a:spLocks noChangeShapeType="1"/>
          </xdr:cNvSpPr>
        </xdr:nvSpPr>
        <xdr:spPr bwMode="auto">
          <a:xfrm flipH="1">
            <a:off x="386" y="315"/>
            <a:ext cx="10" cy="1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9355" name="Line 110">
            <a:extLst>
              <a:ext uri="{FF2B5EF4-FFF2-40B4-BE49-F238E27FC236}">
                <a16:creationId xmlns:a16="http://schemas.microsoft.com/office/drawing/2014/main" id="{00000000-0008-0000-0100-00009B4B0000}"/>
              </a:ext>
            </a:extLst>
          </xdr:cNvPr>
          <xdr:cNvSpPr>
            <a:spLocks noChangeShapeType="1"/>
          </xdr:cNvSpPr>
        </xdr:nvSpPr>
        <xdr:spPr bwMode="auto">
          <a:xfrm flipH="1">
            <a:off x="396" y="315"/>
            <a:ext cx="191"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9356" name="Line 111">
            <a:extLst>
              <a:ext uri="{FF2B5EF4-FFF2-40B4-BE49-F238E27FC236}">
                <a16:creationId xmlns:a16="http://schemas.microsoft.com/office/drawing/2014/main" id="{00000000-0008-0000-0100-00009C4B0000}"/>
              </a:ext>
            </a:extLst>
          </xdr:cNvPr>
          <xdr:cNvSpPr>
            <a:spLocks noChangeShapeType="1"/>
          </xdr:cNvSpPr>
        </xdr:nvSpPr>
        <xdr:spPr bwMode="auto">
          <a:xfrm flipH="1" flipV="1">
            <a:off x="587" y="315"/>
            <a:ext cx="10" cy="1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14</xdr:col>
      <xdr:colOff>190500</xdr:colOff>
      <xdr:row>15</xdr:row>
      <xdr:rowOff>0</xdr:rowOff>
    </xdr:from>
    <xdr:to>
      <xdr:col>16</xdr:col>
      <xdr:colOff>495300</xdr:colOff>
      <xdr:row>15</xdr:row>
      <xdr:rowOff>133350</xdr:rowOff>
    </xdr:to>
    <xdr:sp macro="" textlink="">
      <xdr:nvSpPr>
        <xdr:cNvPr id="7258" name="Text Box 90">
          <a:extLst>
            <a:ext uri="{FF2B5EF4-FFF2-40B4-BE49-F238E27FC236}">
              <a16:creationId xmlns:a16="http://schemas.microsoft.com/office/drawing/2014/main" id="{00000000-0008-0000-0100-00005A1C0000}"/>
            </a:ext>
          </a:extLst>
        </xdr:cNvPr>
        <xdr:cNvSpPr txBox="1">
          <a:spLocks noChangeArrowheads="1"/>
        </xdr:cNvSpPr>
      </xdr:nvSpPr>
      <xdr:spPr bwMode="auto">
        <a:xfrm>
          <a:off x="5886450" y="2924175"/>
          <a:ext cx="1657350" cy="133350"/>
        </a:xfrm>
        <a:prstGeom prst="rect">
          <a:avLst/>
        </a:prstGeom>
        <a:solidFill>
          <a:srgbClr xmlns:mc="http://schemas.openxmlformats.org/markup-compatibility/2006" xmlns:a14="http://schemas.microsoft.com/office/drawing/2010/main" val="FFFFFF" mc:Ignorable="a14" a14:legacySpreadsheetColorIndex="65"/>
        </a:solidFill>
        <a:ln w="317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Meiryo UI" panose="020B0604030504040204" pitchFamily="50" charset="-128"/>
              <a:ea typeface="Meiryo UI" panose="020B0604030504040204" pitchFamily="50" charset="-128"/>
            </a:rPr>
            <a:t>各物質につきどちらかを選択</a:t>
          </a:r>
        </a:p>
      </xdr:txBody>
    </xdr:sp>
    <xdr:clientData/>
  </xdr:twoCellAnchor>
  <mc:AlternateContent xmlns:mc="http://schemas.openxmlformats.org/markup-compatibility/2006">
    <mc:Choice xmlns:a14="http://schemas.microsoft.com/office/drawing/2010/main" Requires="a14">
      <xdr:twoCellAnchor>
        <xdr:from>
          <xdr:col>15</xdr:col>
          <xdr:colOff>66675</xdr:colOff>
          <xdr:row>18</xdr:row>
          <xdr:rowOff>47625</xdr:rowOff>
        </xdr:from>
        <xdr:to>
          <xdr:col>16</xdr:col>
          <xdr:colOff>590550</xdr:colOff>
          <xdr:row>20</xdr:row>
          <xdr:rowOff>95250</xdr:rowOff>
        </xdr:to>
        <xdr:grpSp>
          <xdr:nvGrpSpPr>
            <xdr:cNvPr id="19319" name="グループ化 10">
              <a:extLst>
                <a:ext uri="{FF2B5EF4-FFF2-40B4-BE49-F238E27FC236}">
                  <a16:creationId xmlns:a16="http://schemas.microsoft.com/office/drawing/2014/main" id="{00000000-0008-0000-0100-0000774B0000}"/>
                </a:ext>
              </a:extLst>
            </xdr:cNvPr>
            <xdr:cNvGrpSpPr>
              <a:grpSpLocks/>
            </xdr:cNvGrpSpPr>
          </xdr:nvGrpSpPr>
          <xdr:grpSpPr bwMode="auto">
            <a:xfrm>
              <a:off x="6819900" y="3467100"/>
              <a:ext cx="1181100" cy="361950"/>
              <a:chOff x="6819896" y="3219455"/>
              <a:chExt cx="1181102" cy="361950"/>
            </a:xfrm>
          </xdr:grpSpPr>
          <xdr:sp macro="" textlink="">
            <xdr:nvSpPr>
              <xdr:cNvPr id="16862" name="Option Button 6622" hidden="1">
                <a:extLst>
                  <a:ext uri="{63B3BB69-23CF-44E3-9099-C40C66FF867C}">
                    <a14:compatExt spid="_x0000_s16862"/>
                  </a:ext>
                  <a:ext uri="{FF2B5EF4-FFF2-40B4-BE49-F238E27FC236}">
                    <a16:creationId xmlns:a16="http://schemas.microsoft.com/office/drawing/2014/main" id="{00000000-0008-0000-0100-0000DE410000}"/>
                  </a:ext>
                </a:extLst>
              </xdr:cNvPr>
              <xdr:cNvSpPr/>
            </xdr:nvSpPr>
            <xdr:spPr bwMode="auto">
              <a:xfrm>
                <a:off x="6972300" y="3286125"/>
                <a:ext cx="3048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6863" name="Option Button 6623" hidden="1">
                <a:extLst>
                  <a:ext uri="{63B3BB69-23CF-44E3-9099-C40C66FF867C}">
                    <a14:compatExt spid="_x0000_s16863"/>
                  </a:ext>
                  <a:ext uri="{FF2B5EF4-FFF2-40B4-BE49-F238E27FC236}">
                    <a16:creationId xmlns:a16="http://schemas.microsoft.com/office/drawing/2014/main" id="{00000000-0008-0000-0100-0000DF410000}"/>
                  </a:ext>
                </a:extLst>
              </xdr:cNvPr>
              <xdr:cNvSpPr/>
            </xdr:nvSpPr>
            <xdr:spPr bwMode="auto">
              <a:xfrm>
                <a:off x="7619997" y="3286125"/>
                <a:ext cx="304800"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6865" name="Group Box 6625" hidden="1">
                <a:extLst>
                  <a:ext uri="{63B3BB69-23CF-44E3-9099-C40C66FF867C}">
                    <a14:compatExt spid="_x0000_s16865"/>
                  </a:ext>
                  <a:ext uri="{FF2B5EF4-FFF2-40B4-BE49-F238E27FC236}">
                    <a16:creationId xmlns:a16="http://schemas.microsoft.com/office/drawing/2014/main" id="{00000000-0008-0000-0100-0000E1410000}"/>
                  </a:ext>
                </a:extLst>
              </xdr:cNvPr>
              <xdr:cNvSpPr/>
            </xdr:nvSpPr>
            <xdr:spPr bwMode="auto">
              <a:xfrm>
                <a:off x="6819896" y="3219455"/>
                <a:ext cx="1181102" cy="36195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6625</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104775</xdr:colOff>
          <xdr:row>19</xdr:row>
          <xdr:rowOff>95250</xdr:rowOff>
        </xdr:from>
        <xdr:to>
          <xdr:col>13</xdr:col>
          <xdr:colOff>619125</xdr:colOff>
          <xdr:row>21</xdr:row>
          <xdr:rowOff>114300</xdr:rowOff>
        </xdr:to>
        <xdr:grpSp>
          <xdr:nvGrpSpPr>
            <xdr:cNvPr id="19320" name="グループ化 11">
              <a:extLst>
                <a:ext uri="{FF2B5EF4-FFF2-40B4-BE49-F238E27FC236}">
                  <a16:creationId xmlns:a16="http://schemas.microsoft.com/office/drawing/2014/main" id="{00000000-0008-0000-0100-0000784B0000}"/>
                </a:ext>
              </a:extLst>
            </xdr:cNvPr>
            <xdr:cNvGrpSpPr>
              <a:grpSpLocks/>
            </xdr:cNvGrpSpPr>
          </xdr:nvGrpSpPr>
          <xdr:grpSpPr bwMode="auto">
            <a:xfrm>
              <a:off x="4019550" y="3657600"/>
              <a:ext cx="1885950" cy="361950"/>
              <a:chOff x="4019550" y="3409952"/>
              <a:chExt cx="1885949" cy="361949"/>
            </a:xfrm>
          </xdr:grpSpPr>
          <xdr:sp macro="" textlink="">
            <xdr:nvSpPr>
              <xdr:cNvPr id="16885" name="Option Button 6645" hidden="1">
                <a:extLst>
                  <a:ext uri="{63B3BB69-23CF-44E3-9099-C40C66FF867C}">
                    <a14:compatExt spid="_x0000_s16885"/>
                  </a:ext>
                  <a:ext uri="{FF2B5EF4-FFF2-40B4-BE49-F238E27FC236}">
                    <a16:creationId xmlns:a16="http://schemas.microsoft.com/office/drawing/2014/main" id="{00000000-0008-0000-0100-0000F5410000}"/>
                  </a:ext>
                </a:extLst>
              </xdr:cNvPr>
              <xdr:cNvSpPr/>
            </xdr:nvSpPr>
            <xdr:spPr bwMode="auto">
              <a:xfrm>
                <a:off x="4133850" y="3467100"/>
                <a:ext cx="3048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6886" name="Option Button 6646" hidden="1">
                <a:extLst>
                  <a:ext uri="{63B3BB69-23CF-44E3-9099-C40C66FF867C}">
                    <a14:compatExt spid="_x0000_s16886"/>
                  </a:ext>
                  <a:ext uri="{FF2B5EF4-FFF2-40B4-BE49-F238E27FC236}">
                    <a16:creationId xmlns:a16="http://schemas.microsoft.com/office/drawing/2014/main" id="{00000000-0008-0000-0100-0000F6410000}"/>
                  </a:ext>
                </a:extLst>
              </xdr:cNvPr>
              <xdr:cNvSpPr/>
            </xdr:nvSpPr>
            <xdr:spPr bwMode="auto">
              <a:xfrm>
                <a:off x="5562602" y="3457575"/>
                <a:ext cx="304800"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6887" name="Group Box 6647" hidden="1">
                <a:extLst>
                  <a:ext uri="{63B3BB69-23CF-44E3-9099-C40C66FF867C}">
                    <a14:compatExt spid="_x0000_s16887"/>
                  </a:ext>
                  <a:ext uri="{FF2B5EF4-FFF2-40B4-BE49-F238E27FC236}">
                    <a16:creationId xmlns:a16="http://schemas.microsoft.com/office/drawing/2014/main" id="{00000000-0008-0000-0100-0000F7410000}"/>
                  </a:ext>
                </a:extLst>
              </xdr:cNvPr>
              <xdr:cNvSpPr/>
            </xdr:nvSpPr>
            <xdr:spPr bwMode="auto">
              <a:xfrm>
                <a:off x="4019550" y="3409952"/>
                <a:ext cx="1885949" cy="361949"/>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66675</xdr:colOff>
          <xdr:row>20</xdr:row>
          <xdr:rowOff>95250</xdr:rowOff>
        </xdr:from>
        <xdr:to>
          <xdr:col>13</xdr:col>
          <xdr:colOff>685800</xdr:colOff>
          <xdr:row>22</xdr:row>
          <xdr:rowOff>85725</xdr:rowOff>
        </xdr:to>
        <xdr:grpSp>
          <xdr:nvGrpSpPr>
            <xdr:cNvPr id="19321" name="グループ化 12">
              <a:extLst>
                <a:ext uri="{FF2B5EF4-FFF2-40B4-BE49-F238E27FC236}">
                  <a16:creationId xmlns:a16="http://schemas.microsoft.com/office/drawing/2014/main" id="{00000000-0008-0000-0100-0000794B0000}"/>
                </a:ext>
              </a:extLst>
            </xdr:cNvPr>
            <xdr:cNvGrpSpPr>
              <a:grpSpLocks/>
            </xdr:cNvGrpSpPr>
          </xdr:nvGrpSpPr>
          <xdr:grpSpPr bwMode="auto">
            <a:xfrm>
              <a:off x="3981450" y="3829050"/>
              <a:ext cx="1990725" cy="333375"/>
              <a:chOff x="3981452" y="3581442"/>
              <a:chExt cx="1990726" cy="333375"/>
            </a:xfrm>
          </xdr:grpSpPr>
          <xdr:sp macro="" textlink="">
            <xdr:nvSpPr>
              <xdr:cNvPr id="16888" name="Option Button 6648" hidden="1">
                <a:extLst>
                  <a:ext uri="{63B3BB69-23CF-44E3-9099-C40C66FF867C}">
                    <a14:compatExt spid="_x0000_s16888"/>
                  </a:ext>
                  <a:ext uri="{FF2B5EF4-FFF2-40B4-BE49-F238E27FC236}">
                    <a16:creationId xmlns:a16="http://schemas.microsoft.com/office/drawing/2014/main" id="{00000000-0008-0000-0100-0000F8410000}"/>
                  </a:ext>
                </a:extLst>
              </xdr:cNvPr>
              <xdr:cNvSpPr/>
            </xdr:nvSpPr>
            <xdr:spPr bwMode="auto">
              <a:xfrm>
                <a:off x="4133850" y="3638550"/>
                <a:ext cx="304802"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6889" name="Option Button 6649" hidden="1">
                <a:extLst>
                  <a:ext uri="{63B3BB69-23CF-44E3-9099-C40C66FF867C}">
                    <a14:compatExt spid="_x0000_s16889"/>
                  </a:ext>
                  <a:ext uri="{FF2B5EF4-FFF2-40B4-BE49-F238E27FC236}">
                    <a16:creationId xmlns:a16="http://schemas.microsoft.com/office/drawing/2014/main" id="{00000000-0008-0000-0100-0000F9410000}"/>
                  </a:ext>
                </a:extLst>
              </xdr:cNvPr>
              <xdr:cNvSpPr/>
            </xdr:nvSpPr>
            <xdr:spPr bwMode="auto">
              <a:xfrm>
                <a:off x="4810124" y="3629025"/>
                <a:ext cx="304802"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6890" name="Option Button 6650" hidden="1">
                <a:extLst>
                  <a:ext uri="{63B3BB69-23CF-44E3-9099-C40C66FF867C}">
                    <a14:compatExt spid="_x0000_s16890"/>
                  </a:ext>
                  <a:ext uri="{FF2B5EF4-FFF2-40B4-BE49-F238E27FC236}">
                    <a16:creationId xmlns:a16="http://schemas.microsoft.com/office/drawing/2014/main" id="{00000000-0008-0000-0100-0000FA410000}"/>
                  </a:ext>
                </a:extLst>
              </xdr:cNvPr>
              <xdr:cNvSpPr/>
            </xdr:nvSpPr>
            <xdr:spPr bwMode="auto">
              <a:xfrm>
                <a:off x="5562599" y="3619500"/>
                <a:ext cx="304802"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6891" name="Group Box 6651" hidden="1">
                <a:extLst>
                  <a:ext uri="{63B3BB69-23CF-44E3-9099-C40C66FF867C}">
                    <a14:compatExt spid="_x0000_s16891"/>
                  </a:ext>
                  <a:ext uri="{FF2B5EF4-FFF2-40B4-BE49-F238E27FC236}">
                    <a16:creationId xmlns:a16="http://schemas.microsoft.com/office/drawing/2014/main" id="{00000000-0008-0000-0100-0000FB410000}"/>
                  </a:ext>
                </a:extLst>
              </xdr:cNvPr>
              <xdr:cNvSpPr/>
            </xdr:nvSpPr>
            <xdr:spPr bwMode="auto">
              <a:xfrm>
                <a:off x="3981452" y="3581442"/>
                <a:ext cx="1990726" cy="333375"/>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6651</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15</xdr:col>
          <xdr:colOff>85725</xdr:colOff>
          <xdr:row>19</xdr:row>
          <xdr:rowOff>85725</xdr:rowOff>
        </xdr:from>
        <xdr:to>
          <xdr:col>16</xdr:col>
          <xdr:colOff>514350</xdr:colOff>
          <xdr:row>21</xdr:row>
          <xdr:rowOff>76200</xdr:rowOff>
        </xdr:to>
        <xdr:grpSp>
          <xdr:nvGrpSpPr>
            <xdr:cNvPr id="19322" name="グループ化 13">
              <a:extLst>
                <a:ext uri="{FF2B5EF4-FFF2-40B4-BE49-F238E27FC236}">
                  <a16:creationId xmlns:a16="http://schemas.microsoft.com/office/drawing/2014/main" id="{00000000-0008-0000-0100-00007A4B0000}"/>
                </a:ext>
              </a:extLst>
            </xdr:cNvPr>
            <xdr:cNvGrpSpPr>
              <a:grpSpLocks/>
            </xdr:cNvGrpSpPr>
          </xdr:nvGrpSpPr>
          <xdr:grpSpPr bwMode="auto">
            <a:xfrm>
              <a:off x="6838950" y="3648075"/>
              <a:ext cx="1085850" cy="333375"/>
              <a:chOff x="6838968" y="3400465"/>
              <a:chExt cx="1085865" cy="333376"/>
            </a:xfrm>
          </xdr:grpSpPr>
          <xdr:sp macro="" textlink="">
            <xdr:nvSpPr>
              <xdr:cNvPr id="16913" name="Option Button 6673" hidden="1">
                <a:extLst>
                  <a:ext uri="{63B3BB69-23CF-44E3-9099-C40C66FF867C}">
                    <a14:compatExt spid="_x0000_s16913"/>
                  </a:ext>
                  <a:ext uri="{FF2B5EF4-FFF2-40B4-BE49-F238E27FC236}">
                    <a16:creationId xmlns:a16="http://schemas.microsoft.com/office/drawing/2014/main" id="{00000000-0008-0000-0100-000011420000}"/>
                  </a:ext>
                </a:extLst>
              </xdr:cNvPr>
              <xdr:cNvSpPr/>
            </xdr:nvSpPr>
            <xdr:spPr bwMode="auto">
              <a:xfrm>
                <a:off x="6972299" y="3457575"/>
                <a:ext cx="304801"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6914" name="Option Button 6674" hidden="1">
                <a:extLst>
                  <a:ext uri="{63B3BB69-23CF-44E3-9099-C40C66FF867C}">
                    <a14:compatExt spid="_x0000_s16914"/>
                  </a:ext>
                  <a:ext uri="{FF2B5EF4-FFF2-40B4-BE49-F238E27FC236}">
                    <a16:creationId xmlns:a16="http://schemas.microsoft.com/office/drawing/2014/main" id="{00000000-0008-0000-0100-000012420000}"/>
                  </a:ext>
                </a:extLst>
              </xdr:cNvPr>
              <xdr:cNvSpPr/>
            </xdr:nvSpPr>
            <xdr:spPr bwMode="auto">
              <a:xfrm>
                <a:off x="7620031" y="3448050"/>
                <a:ext cx="304802"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6915" name="Group Box 6675" hidden="1">
                <a:extLst>
                  <a:ext uri="{63B3BB69-23CF-44E3-9099-C40C66FF867C}">
                    <a14:compatExt spid="_x0000_s16915"/>
                  </a:ext>
                  <a:ext uri="{FF2B5EF4-FFF2-40B4-BE49-F238E27FC236}">
                    <a16:creationId xmlns:a16="http://schemas.microsoft.com/office/drawing/2014/main" id="{00000000-0008-0000-0100-000013420000}"/>
                  </a:ext>
                </a:extLst>
              </xdr:cNvPr>
              <xdr:cNvSpPr/>
            </xdr:nvSpPr>
            <xdr:spPr bwMode="auto">
              <a:xfrm>
                <a:off x="6838968" y="3400465"/>
                <a:ext cx="1085856" cy="333376"/>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6675</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15</xdr:col>
          <xdr:colOff>95250</xdr:colOff>
          <xdr:row>20</xdr:row>
          <xdr:rowOff>85725</xdr:rowOff>
        </xdr:from>
        <xdr:to>
          <xdr:col>16</xdr:col>
          <xdr:colOff>514350</xdr:colOff>
          <xdr:row>22</xdr:row>
          <xdr:rowOff>95250</xdr:rowOff>
        </xdr:to>
        <xdr:grpSp>
          <xdr:nvGrpSpPr>
            <xdr:cNvPr id="19323" name="グループ化 14">
              <a:extLst>
                <a:ext uri="{FF2B5EF4-FFF2-40B4-BE49-F238E27FC236}">
                  <a16:creationId xmlns:a16="http://schemas.microsoft.com/office/drawing/2014/main" id="{00000000-0008-0000-0100-00007B4B0000}"/>
                </a:ext>
              </a:extLst>
            </xdr:cNvPr>
            <xdr:cNvGrpSpPr>
              <a:grpSpLocks/>
            </xdr:cNvGrpSpPr>
          </xdr:nvGrpSpPr>
          <xdr:grpSpPr bwMode="auto">
            <a:xfrm>
              <a:off x="6848475" y="3819525"/>
              <a:ext cx="1076325" cy="352425"/>
              <a:chOff x="6848515" y="3571881"/>
              <a:chExt cx="1076323" cy="352425"/>
            </a:xfrm>
          </xdr:grpSpPr>
          <xdr:sp macro="" textlink="">
            <xdr:nvSpPr>
              <xdr:cNvPr id="16938" name="Option Button 6698" hidden="1">
                <a:extLst>
                  <a:ext uri="{63B3BB69-23CF-44E3-9099-C40C66FF867C}">
                    <a14:compatExt spid="_x0000_s16938"/>
                  </a:ext>
                  <a:ext uri="{FF2B5EF4-FFF2-40B4-BE49-F238E27FC236}">
                    <a16:creationId xmlns:a16="http://schemas.microsoft.com/office/drawing/2014/main" id="{00000000-0008-0000-0100-00002A420000}"/>
                  </a:ext>
                </a:extLst>
              </xdr:cNvPr>
              <xdr:cNvSpPr/>
            </xdr:nvSpPr>
            <xdr:spPr bwMode="auto">
              <a:xfrm>
                <a:off x="6972299" y="3619500"/>
                <a:ext cx="304801"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6939" name="Option Button 6699" hidden="1">
                <a:extLst>
                  <a:ext uri="{63B3BB69-23CF-44E3-9099-C40C66FF867C}">
                    <a14:compatExt spid="_x0000_s16939"/>
                  </a:ext>
                  <a:ext uri="{FF2B5EF4-FFF2-40B4-BE49-F238E27FC236}">
                    <a16:creationId xmlns:a16="http://schemas.microsoft.com/office/drawing/2014/main" id="{00000000-0008-0000-0100-00002B420000}"/>
                  </a:ext>
                </a:extLst>
              </xdr:cNvPr>
              <xdr:cNvSpPr/>
            </xdr:nvSpPr>
            <xdr:spPr bwMode="auto">
              <a:xfrm>
                <a:off x="7619999" y="3629025"/>
                <a:ext cx="304801"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6940" name="Group Box 6700" hidden="1">
                <a:extLst>
                  <a:ext uri="{63B3BB69-23CF-44E3-9099-C40C66FF867C}">
                    <a14:compatExt spid="_x0000_s16940"/>
                  </a:ext>
                  <a:ext uri="{FF2B5EF4-FFF2-40B4-BE49-F238E27FC236}">
                    <a16:creationId xmlns:a16="http://schemas.microsoft.com/office/drawing/2014/main" id="{00000000-0008-0000-0100-00002C420000}"/>
                  </a:ext>
                </a:extLst>
              </xdr:cNvPr>
              <xdr:cNvSpPr/>
            </xdr:nvSpPr>
            <xdr:spPr bwMode="auto">
              <a:xfrm>
                <a:off x="6848515" y="3571881"/>
                <a:ext cx="1076323" cy="352425"/>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6700</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95250</xdr:colOff>
          <xdr:row>21</xdr:row>
          <xdr:rowOff>104775</xdr:rowOff>
        </xdr:from>
        <xdr:to>
          <xdr:col>13</xdr:col>
          <xdr:colOff>628650</xdr:colOff>
          <xdr:row>23</xdr:row>
          <xdr:rowOff>85725</xdr:rowOff>
        </xdr:to>
        <xdr:grpSp>
          <xdr:nvGrpSpPr>
            <xdr:cNvPr id="19324" name="グループ化 15">
              <a:extLst>
                <a:ext uri="{FF2B5EF4-FFF2-40B4-BE49-F238E27FC236}">
                  <a16:creationId xmlns:a16="http://schemas.microsoft.com/office/drawing/2014/main" id="{00000000-0008-0000-0100-00007C4B0000}"/>
                </a:ext>
              </a:extLst>
            </xdr:cNvPr>
            <xdr:cNvGrpSpPr>
              <a:grpSpLocks/>
            </xdr:cNvGrpSpPr>
          </xdr:nvGrpSpPr>
          <xdr:grpSpPr bwMode="auto">
            <a:xfrm>
              <a:off x="4010025" y="4010025"/>
              <a:ext cx="1905000" cy="323850"/>
              <a:chOff x="4010025" y="3762377"/>
              <a:chExt cx="1905000" cy="323850"/>
            </a:xfrm>
          </xdr:grpSpPr>
          <xdr:sp macro="" textlink="">
            <xdr:nvSpPr>
              <xdr:cNvPr id="16941" name="Option Button 6701" hidden="1">
                <a:extLst>
                  <a:ext uri="{63B3BB69-23CF-44E3-9099-C40C66FF867C}">
                    <a14:compatExt spid="_x0000_s16941"/>
                  </a:ext>
                  <a:ext uri="{FF2B5EF4-FFF2-40B4-BE49-F238E27FC236}">
                    <a16:creationId xmlns:a16="http://schemas.microsoft.com/office/drawing/2014/main" id="{00000000-0008-0000-0100-00002D420000}"/>
                  </a:ext>
                </a:extLst>
              </xdr:cNvPr>
              <xdr:cNvSpPr/>
            </xdr:nvSpPr>
            <xdr:spPr bwMode="auto">
              <a:xfrm>
                <a:off x="4133851" y="3790950"/>
                <a:ext cx="304800"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6942" name="Option Button 6702" hidden="1">
                <a:extLst>
                  <a:ext uri="{63B3BB69-23CF-44E3-9099-C40C66FF867C}">
                    <a14:compatExt spid="_x0000_s16942"/>
                  </a:ext>
                  <a:ext uri="{FF2B5EF4-FFF2-40B4-BE49-F238E27FC236}">
                    <a16:creationId xmlns:a16="http://schemas.microsoft.com/office/drawing/2014/main" id="{00000000-0008-0000-0100-00002E420000}"/>
                  </a:ext>
                </a:extLst>
              </xdr:cNvPr>
              <xdr:cNvSpPr/>
            </xdr:nvSpPr>
            <xdr:spPr bwMode="auto">
              <a:xfrm>
                <a:off x="4810125" y="3800475"/>
                <a:ext cx="3048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6943" name="Option Button 6703" hidden="1">
                <a:extLst>
                  <a:ext uri="{63B3BB69-23CF-44E3-9099-C40C66FF867C}">
                    <a14:compatExt spid="_x0000_s16943"/>
                  </a:ext>
                  <a:ext uri="{FF2B5EF4-FFF2-40B4-BE49-F238E27FC236}">
                    <a16:creationId xmlns:a16="http://schemas.microsoft.com/office/drawing/2014/main" id="{00000000-0008-0000-0100-00002F420000}"/>
                  </a:ext>
                </a:extLst>
              </xdr:cNvPr>
              <xdr:cNvSpPr/>
            </xdr:nvSpPr>
            <xdr:spPr bwMode="auto">
              <a:xfrm>
                <a:off x="5562601" y="3781425"/>
                <a:ext cx="30480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6944" name="Group Box 6704" hidden="1">
                <a:extLst>
                  <a:ext uri="{63B3BB69-23CF-44E3-9099-C40C66FF867C}">
                    <a14:compatExt spid="_x0000_s16944"/>
                  </a:ext>
                  <a:ext uri="{FF2B5EF4-FFF2-40B4-BE49-F238E27FC236}">
                    <a16:creationId xmlns:a16="http://schemas.microsoft.com/office/drawing/2014/main" id="{00000000-0008-0000-0100-000030420000}"/>
                  </a:ext>
                </a:extLst>
              </xdr:cNvPr>
              <xdr:cNvSpPr/>
            </xdr:nvSpPr>
            <xdr:spPr bwMode="auto">
              <a:xfrm>
                <a:off x="4010025" y="3762377"/>
                <a:ext cx="1905000" cy="32385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6704</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15</xdr:col>
          <xdr:colOff>95250</xdr:colOff>
          <xdr:row>21</xdr:row>
          <xdr:rowOff>85725</xdr:rowOff>
        </xdr:from>
        <xdr:to>
          <xdr:col>16</xdr:col>
          <xdr:colOff>523875</xdr:colOff>
          <xdr:row>23</xdr:row>
          <xdr:rowOff>104775</xdr:rowOff>
        </xdr:to>
        <xdr:grpSp>
          <xdr:nvGrpSpPr>
            <xdr:cNvPr id="19325" name="グループ化 16">
              <a:extLst>
                <a:ext uri="{FF2B5EF4-FFF2-40B4-BE49-F238E27FC236}">
                  <a16:creationId xmlns:a16="http://schemas.microsoft.com/office/drawing/2014/main" id="{00000000-0008-0000-0100-00007D4B0000}"/>
                </a:ext>
              </a:extLst>
            </xdr:cNvPr>
            <xdr:cNvGrpSpPr>
              <a:grpSpLocks/>
            </xdr:cNvGrpSpPr>
          </xdr:nvGrpSpPr>
          <xdr:grpSpPr bwMode="auto">
            <a:xfrm>
              <a:off x="6848475" y="3990975"/>
              <a:ext cx="1085850" cy="361950"/>
              <a:chOff x="6848499" y="3743333"/>
              <a:chExt cx="1085849" cy="361950"/>
            </a:xfrm>
          </xdr:grpSpPr>
          <xdr:sp macro="" textlink="">
            <xdr:nvSpPr>
              <xdr:cNvPr id="16969" name="Option Button 6729" hidden="1">
                <a:extLst>
                  <a:ext uri="{63B3BB69-23CF-44E3-9099-C40C66FF867C}">
                    <a14:compatExt spid="_x0000_s16969"/>
                  </a:ext>
                  <a:ext uri="{FF2B5EF4-FFF2-40B4-BE49-F238E27FC236}">
                    <a16:creationId xmlns:a16="http://schemas.microsoft.com/office/drawing/2014/main" id="{00000000-0008-0000-0100-000049420000}"/>
                  </a:ext>
                </a:extLst>
              </xdr:cNvPr>
              <xdr:cNvSpPr/>
            </xdr:nvSpPr>
            <xdr:spPr bwMode="auto">
              <a:xfrm>
                <a:off x="6972299" y="3810000"/>
                <a:ext cx="304800"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6970" name="Option Button 6730" hidden="1">
                <a:extLst>
                  <a:ext uri="{63B3BB69-23CF-44E3-9099-C40C66FF867C}">
                    <a14:compatExt spid="_x0000_s16970"/>
                  </a:ext>
                  <a:ext uri="{FF2B5EF4-FFF2-40B4-BE49-F238E27FC236}">
                    <a16:creationId xmlns:a16="http://schemas.microsoft.com/office/drawing/2014/main" id="{00000000-0008-0000-0100-00004A420000}"/>
                  </a:ext>
                </a:extLst>
              </xdr:cNvPr>
              <xdr:cNvSpPr/>
            </xdr:nvSpPr>
            <xdr:spPr bwMode="auto">
              <a:xfrm>
                <a:off x="7620000" y="3790950"/>
                <a:ext cx="304800"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6971" name="Group Box 6731" hidden="1">
                <a:extLst>
                  <a:ext uri="{63B3BB69-23CF-44E3-9099-C40C66FF867C}">
                    <a14:compatExt spid="_x0000_s16971"/>
                  </a:ext>
                  <a:ext uri="{FF2B5EF4-FFF2-40B4-BE49-F238E27FC236}">
                    <a16:creationId xmlns:a16="http://schemas.microsoft.com/office/drawing/2014/main" id="{00000000-0008-0000-0100-00004B420000}"/>
                  </a:ext>
                </a:extLst>
              </xdr:cNvPr>
              <xdr:cNvSpPr/>
            </xdr:nvSpPr>
            <xdr:spPr bwMode="auto">
              <a:xfrm>
                <a:off x="6848499" y="3743333"/>
                <a:ext cx="1085849" cy="36195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6731</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104775</xdr:colOff>
          <xdr:row>22</xdr:row>
          <xdr:rowOff>95250</xdr:rowOff>
        </xdr:from>
        <xdr:to>
          <xdr:col>13</xdr:col>
          <xdr:colOff>628650</xdr:colOff>
          <xdr:row>24</xdr:row>
          <xdr:rowOff>76200</xdr:rowOff>
        </xdr:to>
        <xdr:grpSp>
          <xdr:nvGrpSpPr>
            <xdr:cNvPr id="19326" name="グループ化 17">
              <a:extLst>
                <a:ext uri="{FF2B5EF4-FFF2-40B4-BE49-F238E27FC236}">
                  <a16:creationId xmlns:a16="http://schemas.microsoft.com/office/drawing/2014/main" id="{00000000-0008-0000-0100-00007E4B0000}"/>
                </a:ext>
              </a:extLst>
            </xdr:cNvPr>
            <xdr:cNvGrpSpPr>
              <a:grpSpLocks/>
            </xdr:cNvGrpSpPr>
          </xdr:nvGrpSpPr>
          <xdr:grpSpPr bwMode="auto">
            <a:xfrm>
              <a:off x="4019550" y="4171950"/>
              <a:ext cx="1895475" cy="323850"/>
              <a:chOff x="4027335" y="3957357"/>
              <a:chExt cx="1900669" cy="327312"/>
            </a:xfrm>
          </xdr:grpSpPr>
          <xdr:sp macro="" textlink="">
            <xdr:nvSpPr>
              <xdr:cNvPr id="16997" name="Option Button 6757" hidden="1">
                <a:extLst>
                  <a:ext uri="{63B3BB69-23CF-44E3-9099-C40C66FF867C}">
                    <a14:compatExt spid="_x0000_s16997"/>
                  </a:ext>
                  <a:ext uri="{FF2B5EF4-FFF2-40B4-BE49-F238E27FC236}">
                    <a16:creationId xmlns:a16="http://schemas.microsoft.com/office/drawing/2014/main" id="{00000000-0008-0000-0100-000065420000}"/>
                  </a:ext>
                </a:extLst>
              </xdr:cNvPr>
              <xdr:cNvSpPr/>
            </xdr:nvSpPr>
            <xdr:spPr bwMode="auto">
              <a:xfrm>
                <a:off x="4140777" y="4014356"/>
                <a:ext cx="304800" cy="21301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6998" name="Option Button 6758" hidden="1">
                <a:extLst>
                  <a:ext uri="{63B3BB69-23CF-44E3-9099-C40C66FF867C}">
                    <a14:compatExt spid="_x0000_s16998"/>
                  </a:ext>
                  <a:ext uri="{FF2B5EF4-FFF2-40B4-BE49-F238E27FC236}">
                    <a16:creationId xmlns:a16="http://schemas.microsoft.com/office/drawing/2014/main" id="{00000000-0008-0000-0100-000066420000}"/>
                  </a:ext>
                </a:extLst>
              </xdr:cNvPr>
              <xdr:cNvSpPr/>
            </xdr:nvSpPr>
            <xdr:spPr bwMode="auto">
              <a:xfrm>
                <a:off x="5564333" y="4004830"/>
                <a:ext cx="304800" cy="22253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6999" name="Group Box 6759" hidden="1">
                <a:extLst>
                  <a:ext uri="{63B3BB69-23CF-44E3-9099-C40C66FF867C}">
                    <a14:compatExt spid="_x0000_s16999"/>
                  </a:ext>
                  <a:ext uri="{FF2B5EF4-FFF2-40B4-BE49-F238E27FC236}">
                    <a16:creationId xmlns:a16="http://schemas.microsoft.com/office/drawing/2014/main" id="{00000000-0008-0000-0100-000067420000}"/>
                  </a:ext>
                </a:extLst>
              </xdr:cNvPr>
              <xdr:cNvSpPr/>
            </xdr:nvSpPr>
            <xdr:spPr bwMode="auto">
              <a:xfrm>
                <a:off x="4027335" y="3957357"/>
                <a:ext cx="1900669" cy="327312"/>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6759</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15</xdr:col>
          <xdr:colOff>28575</xdr:colOff>
          <xdr:row>22</xdr:row>
          <xdr:rowOff>85725</xdr:rowOff>
        </xdr:from>
        <xdr:to>
          <xdr:col>16</xdr:col>
          <xdr:colOff>590550</xdr:colOff>
          <xdr:row>24</xdr:row>
          <xdr:rowOff>104775</xdr:rowOff>
        </xdr:to>
        <xdr:grpSp>
          <xdr:nvGrpSpPr>
            <xdr:cNvPr id="19327" name="グループ化 18">
              <a:extLst>
                <a:ext uri="{FF2B5EF4-FFF2-40B4-BE49-F238E27FC236}">
                  <a16:creationId xmlns:a16="http://schemas.microsoft.com/office/drawing/2014/main" id="{00000000-0008-0000-0100-00007F4B0000}"/>
                </a:ext>
              </a:extLst>
            </xdr:cNvPr>
            <xdr:cNvGrpSpPr>
              <a:grpSpLocks/>
            </xdr:cNvGrpSpPr>
          </xdr:nvGrpSpPr>
          <xdr:grpSpPr bwMode="auto">
            <a:xfrm>
              <a:off x="6781800" y="4162425"/>
              <a:ext cx="1219200" cy="361950"/>
              <a:chOff x="6791418" y="3947691"/>
              <a:chExt cx="1220065" cy="365414"/>
            </a:xfrm>
          </xdr:grpSpPr>
          <xdr:sp macro="" textlink="">
            <xdr:nvSpPr>
              <xdr:cNvPr id="17000" name="Option Button 6760" hidden="1">
                <a:extLst>
                  <a:ext uri="{63B3BB69-23CF-44E3-9099-C40C66FF867C}">
                    <a14:compatExt spid="_x0000_s17000"/>
                  </a:ext>
                  <a:ext uri="{FF2B5EF4-FFF2-40B4-BE49-F238E27FC236}">
                    <a16:creationId xmlns:a16="http://schemas.microsoft.com/office/drawing/2014/main" id="{00000000-0008-0000-0100-000068420000}"/>
                  </a:ext>
                </a:extLst>
              </xdr:cNvPr>
              <xdr:cNvSpPr/>
            </xdr:nvSpPr>
            <xdr:spPr bwMode="auto">
              <a:xfrm>
                <a:off x="6980958" y="3995305"/>
                <a:ext cx="304800" cy="26063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7001" name="Option Button 6761" hidden="1">
                <a:extLst>
                  <a:ext uri="{63B3BB69-23CF-44E3-9099-C40C66FF867C}">
                    <a14:compatExt spid="_x0000_s17001"/>
                  </a:ext>
                  <a:ext uri="{FF2B5EF4-FFF2-40B4-BE49-F238E27FC236}">
                    <a16:creationId xmlns:a16="http://schemas.microsoft.com/office/drawing/2014/main" id="{00000000-0008-0000-0100-000069420000}"/>
                  </a:ext>
                </a:extLst>
              </xdr:cNvPr>
              <xdr:cNvSpPr/>
            </xdr:nvSpPr>
            <xdr:spPr bwMode="auto">
              <a:xfrm>
                <a:off x="7629526" y="4023013"/>
                <a:ext cx="276225" cy="2112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7002" name="Group Box 6762" hidden="1">
                <a:extLst>
                  <a:ext uri="{63B3BB69-23CF-44E3-9099-C40C66FF867C}">
                    <a14:compatExt spid="_x0000_s17002"/>
                  </a:ext>
                  <a:ext uri="{FF2B5EF4-FFF2-40B4-BE49-F238E27FC236}">
                    <a16:creationId xmlns:a16="http://schemas.microsoft.com/office/drawing/2014/main" id="{00000000-0008-0000-0100-00006A420000}"/>
                  </a:ext>
                </a:extLst>
              </xdr:cNvPr>
              <xdr:cNvSpPr/>
            </xdr:nvSpPr>
            <xdr:spPr bwMode="auto">
              <a:xfrm>
                <a:off x="6791418" y="3947691"/>
                <a:ext cx="1220065" cy="365414"/>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6762</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104775</xdr:colOff>
          <xdr:row>23</xdr:row>
          <xdr:rowOff>95250</xdr:rowOff>
        </xdr:from>
        <xdr:to>
          <xdr:col>13</xdr:col>
          <xdr:colOff>714375</xdr:colOff>
          <xdr:row>25</xdr:row>
          <xdr:rowOff>114300</xdr:rowOff>
        </xdr:to>
        <xdr:grpSp>
          <xdr:nvGrpSpPr>
            <xdr:cNvPr id="19328" name="グループ化 19">
              <a:extLst>
                <a:ext uri="{FF2B5EF4-FFF2-40B4-BE49-F238E27FC236}">
                  <a16:creationId xmlns:a16="http://schemas.microsoft.com/office/drawing/2014/main" id="{00000000-0008-0000-0100-0000804B0000}"/>
                </a:ext>
              </a:extLst>
            </xdr:cNvPr>
            <xdr:cNvGrpSpPr>
              <a:grpSpLocks/>
            </xdr:cNvGrpSpPr>
          </xdr:nvGrpSpPr>
          <xdr:grpSpPr bwMode="auto">
            <a:xfrm>
              <a:off x="4019550" y="4343400"/>
              <a:ext cx="1981200" cy="361950"/>
              <a:chOff x="4027346" y="4130526"/>
              <a:chExt cx="1986395" cy="365414"/>
            </a:xfrm>
          </xdr:grpSpPr>
          <xdr:sp macro="" textlink="">
            <xdr:nvSpPr>
              <xdr:cNvPr id="17003" name="Option Button 6763" hidden="1">
                <a:extLst>
                  <a:ext uri="{63B3BB69-23CF-44E3-9099-C40C66FF867C}">
                    <a14:compatExt spid="_x0000_s17003"/>
                  </a:ext>
                  <a:ext uri="{FF2B5EF4-FFF2-40B4-BE49-F238E27FC236}">
                    <a16:creationId xmlns:a16="http://schemas.microsoft.com/office/drawing/2014/main" id="{00000000-0008-0000-0100-00006B420000}"/>
                  </a:ext>
                </a:extLst>
              </xdr:cNvPr>
              <xdr:cNvSpPr/>
            </xdr:nvSpPr>
            <xdr:spPr bwMode="auto">
              <a:xfrm>
                <a:off x="4141643" y="4178011"/>
                <a:ext cx="304799" cy="24158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7004" name="Option Button 6764" hidden="1">
                <a:extLst>
                  <a:ext uri="{63B3BB69-23CF-44E3-9099-C40C66FF867C}">
                    <a14:compatExt spid="_x0000_s17004"/>
                  </a:ext>
                  <a:ext uri="{FF2B5EF4-FFF2-40B4-BE49-F238E27FC236}">
                    <a16:creationId xmlns:a16="http://schemas.microsoft.com/office/drawing/2014/main" id="{00000000-0008-0000-0100-00006C420000}"/>
                  </a:ext>
                </a:extLst>
              </xdr:cNvPr>
              <xdr:cNvSpPr/>
            </xdr:nvSpPr>
            <xdr:spPr bwMode="auto">
              <a:xfrm>
                <a:off x="5572992" y="4168486"/>
                <a:ext cx="342900" cy="26063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7005" name="Group Box 6765" hidden="1">
                <a:extLst>
                  <a:ext uri="{63B3BB69-23CF-44E3-9099-C40C66FF867C}">
                    <a14:compatExt spid="_x0000_s17005"/>
                  </a:ext>
                  <a:ext uri="{FF2B5EF4-FFF2-40B4-BE49-F238E27FC236}">
                    <a16:creationId xmlns:a16="http://schemas.microsoft.com/office/drawing/2014/main" id="{00000000-0008-0000-0100-00006D420000}"/>
                  </a:ext>
                </a:extLst>
              </xdr:cNvPr>
              <xdr:cNvSpPr/>
            </xdr:nvSpPr>
            <xdr:spPr bwMode="auto">
              <a:xfrm>
                <a:off x="4027346" y="4130526"/>
                <a:ext cx="1986395" cy="365414"/>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6765</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15</xdr:col>
          <xdr:colOff>47625</xdr:colOff>
          <xdr:row>23</xdr:row>
          <xdr:rowOff>85725</xdr:rowOff>
        </xdr:from>
        <xdr:to>
          <xdr:col>16</xdr:col>
          <xdr:colOff>600075</xdr:colOff>
          <xdr:row>25</xdr:row>
          <xdr:rowOff>76200</xdr:rowOff>
        </xdr:to>
        <xdr:grpSp>
          <xdr:nvGrpSpPr>
            <xdr:cNvPr id="19329" name="グループ化 20">
              <a:extLst>
                <a:ext uri="{FF2B5EF4-FFF2-40B4-BE49-F238E27FC236}">
                  <a16:creationId xmlns:a16="http://schemas.microsoft.com/office/drawing/2014/main" id="{00000000-0008-0000-0100-0000814B0000}"/>
                </a:ext>
              </a:extLst>
            </xdr:cNvPr>
            <xdr:cNvGrpSpPr>
              <a:grpSpLocks/>
            </xdr:cNvGrpSpPr>
          </xdr:nvGrpSpPr>
          <xdr:grpSpPr bwMode="auto">
            <a:xfrm>
              <a:off x="6800850" y="4333875"/>
              <a:ext cx="1209675" cy="333375"/>
              <a:chOff x="6810433" y="4120617"/>
              <a:chExt cx="1210540" cy="336839"/>
            </a:xfrm>
          </xdr:grpSpPr>
          <xdr:sp macro="" textlink="">
            <xdr:nvSpPr>
              <xdr:cNvPr id="17006" name="Option Button 6766" hidden="1">
                <a:extLst>
                  <a:ext uri="{63B3BB69-23CF-44E3-9099-C40C66FF867C}">
                    <a14:compatExt spid="_x0000_s17006"/>
                  </a:ext>
                  <a:ext uri="{FF2B5EF4-FFF2-40B4-BE49-F238E27FC236}">
                    <a16:creationId xmlns:a16="http://schemas.microsoft.com/office/drawing/2014/main" id="{00000000-0008-0000-0100-00006E420000}"/>
                  </a:ext>
                </a:extLst>
              </xdr:cNvPr>
              <xdr:cNvSpPr/>
            </xdr:nvSpPr>
            <xdr:spPr bwMode="auto">
              <a:xfrm>
                <a:off x="6977496" y="4168487"/>
                <a:ext cx="352425" cy="26063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7007" name="Option Button 6767" hidden="1">
                <a:extLst>
                  <a:ext uri="{63B3BB69-23CF-44E3-9099-C40C66FF867C}">
                    <a14:compatExt spid="_x0000_s17007"/>
                  </a:ext>
                  <a:ext uri="{FF2B5EF4-FFF2-40B4-BE49-F238E27FC236}">
                    <a16:creationId xmlns:a16="http://schemas.microsoft.com/office/drawing/2014/main" id="{00000000-0008-0000-0100-00006F420000}"/>
                  </a:ext>
                </a:extLst>
              </xdr:cNvPr>
              <xdr:cNvSpPr/>
            </xdr:nvSpPr>
            <xdr:spPr bwMode="auto">
              <a:xfrm>
                <a:off x="7629524" y="4178010"/>
                <a:ext cx="304800" cy="24158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7008" name="Group Box 6768" hidden="1">
                <a:extLst>
                  <a:ext uri="{63B3BB69-23CF-44E3-9099-C40C66FF867C}">
                    <a14:compatExt spid="_x0000_s17008"/>
                  </a:ext>
                  <a:ext uri="{FF2B5EF4-FFF2-40B4-BE49-F238E27FC236}">
                    <a16:creationId xmlns:a16="http://schemas.microsoft.com/office/drawing/2014/main" id="{00000000-0008-0000-0100-000070420000}"/>
                  </a:ext>
                </a:extLst>
              </xdr:cNvPr>
              <xdr:cNvSpPr/>
            </xdr:nvSpPr>
            <xdr:spPr bwMode="auto">
              <a:xfrm>
                <a:off x="6810433" y="4120617"/>
                <a:ext cx="1210540" cy="336839"/>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6768</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66675</xdr:colOff>
          <xdr:row>24</xdr:row>
          <xdr:rowOff>85725</xdr:rowOff>
        </xdr:from>
        <xdr:to>
          <xdr:col>13</xdr:col>
          <xdr:colOff>723900</xdr:colOff>
          <xdr:row>26</xdr:row>
          <xdr:rowOff>85725</xdr:rowOff>
        </xdr:to>
        <xdr:grpSp>
          <xdr:nvGrpSpPr>
            <xdr:cNvPr id="19330" name="グループ化 21">
              <a:extLst>
                <a:ext uri="{FF2B5EF4-FFF2-40B4-BE49-F238E27FC236}">
                  <a16:creationId xmlns:a16="http://schemas.microsoft.com/office/drawing/2014/main" id="{00000000-0008-0000-0100-0000824B0000}"/>
                </a:ext>
              </a:extLst>
            </xdr:cNvPr>
            <xdr:cNvGrpSpPr>
              <a:grpSpLocks/>
            </xdr:cNvGrpSpPr>
          </xdr:nvGrpSpPr>
          <xdr:grpSpPr bwMode="auto">
            <a:xfrm>
              <a:off x="3981450" y="4505325"/>
              <a:ext cx="2028825" cy="342900"/>
              <a:chOff x="3989277" y="4294149"/>
              <a:chExt cx="2034022" cy="346363"/>
            </a:xfrm>
          </xdr:grpSpPr>
          <xdr:sp macro="" textlink="">
            <xdr:nvSpPr>
              <xdr:cNvPr id="17009" name="Option Button 6769" hidden="1">
                <a:extLst>
                  <a:ext uri="{63B3BB69-23CF-44E3-9099-C40C66FF867C}">
                    <a14:compatExt spid="_x0000_s17009"/>
                  </a:ext>
                  <a:ext uri="{FF2B5EF4-FFF2-40B4-BE49-F238E27FC236}">
                    <a16:creationId xmlns:a16="http://schemas.microsoft.com/office/drawing/2014/main" id="{00000000-0008-0000-0100-000071420000}"/>
                  </a:ext>
                </a:extLst>
              </xdr:cNvPr>
              <xdr:cNvSpPr/>
            </xdr:nvSpPr>
            <xdr:spPr bwMode="auto">
              <a:xfrm>
                <a:off x="4139911" y="4351194"/>
                <a:ext cx="304801" cy="23206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7010" name="Option Button 6770" hidden="1">
                <a:extLst>
                  <a:ext uri="{63B3BB69-23CF-44E3-9099-C40C66FF867C}">
                    <a14:compatExt spid="_x0000_s17010"/>
                  </a:ext>
                  <a:ext uri="{FF2B5EF4-FFF2-40B4-BE49-F238E27FC236}">
                    <a16:creationId xmlns:a16="http://schemas.microsoft.com/office/drawing/2014/main" id="{00000000-0008-0000-0100-000072420000}"/>
                  </a:ext>
                </a:extLst>
              </xdr:cNvPr>
              <xdr:cNvSpPr/>
            </xdr:nvSpPr>
            <xdr:spPr bwMode="auto">
              <a:xfrm>
                <a:off x="5564333" y="4351194"/>
                <a:ext cx="314325" cy="23206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7011" name="Group Box 6771" hidden="1">
                <a:extLst>
                  <a:ext uri="{63B3BB69-23CF-44E3-9099-C40C66FF867C}">
                    <a14:compatExt spid="_x0000_s17011"/>
                  </a:ext>
                  <a:ext uri="{FF2B5EF4-FFF2-40B4-BE49-F238E27FC236}">
                    <a16:creationId xmlns:a16="http://schemas.microsoft.com/office/drawing/2014/main" id="{00000000-0008-0000-0100-000073420000}"/>
                  </a:ext>
                </a:extLst>
              </xdr:cNvPr>
              <xdr:cNvSpPr/>
            </xdr:nvSpPr>
            <xdr:spPr bwMode="auto">
              <a:xfrm>
                <a:off x="3989277" y="4294149"/>
                <a:ext cx="2034022" cy="346363"/>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6771</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15</xdr:col>
          <xdr:colOff>38100</xdr:colOff>
          <xdr:row>24</xdr:row>
          <xdr:rowOff>95250</xdr:rowOff>
        </xdr:from>
        <xdr:to>
          <xdr:col>16</xdr:col>
          <xdr:colOff>600075</xdr:colOff>
          <xdr:row>26</xdr:row>
          <xdr:rowOff>95250</xdr:rowOff>
        </xdr:to>
        <xdr:grpSp>
          <xdr:nvGrpSpPr>
            <xdr:cNvPr id="19331" name="グループ化 22">
              <a:extLst>
                <a:ext uri="{FF2B5EF4-FFF2-40B4-BE49-F238E27FC236}">
                  <a16:creationId xmlns:a16="http://schemas.microsoft.com/office/drawing/2014/main" id="{00000000-0008-0000-0100-0000834B0000}"/>
                </a:ext>
              </a:extLst>
            </xdr:cNvPr>
            <xdr:cNvGrpSpPr>
              <a:grpSpLocks/>
            </xdr:cNvGrpSpPr>
          </xdr:nvGrpSpPr>
          <xdr:grpSpPr bwMode="auto">
            <a:xfrm>
              <a:off x="6791325" y="4514850"/>
              <a:ext cx="1219200" cy="342900"/>
              <a:chOff x="6800784" y="4303713"/>
              <a:chExt cx="1220065" cy="346365"/>
            </a:xfrm>
          </xdr:grpSpPr>
          <xdr:sp macro="" textlink="">
            <xdr:nvSpPr>
              <xdr:cNvPr id="17012" name="Option Button 6772" hidden="1">
                <a:extLst>
                  <a:ext uri="{63B3BB69-23CF-44E3-9099-C40C66FF867C}">
                    <a14:compatExt spid="_x0000_s17012"/>
                  </a:ext>
                  <a:ext uri="{FF2B5EF4-FFF2-40B4-BE49-F238E27FC236}">
                    <a16:creationId xmlns:a16="http://schemas.microsoft.com/office/drawing/2014/main" id="{00000000-0008-0000-0100-000074420000}"/>
                  </a:ext>
                </a:extLst>
              </xdr:cNvPr>
              <xdr:cNvSpPr/>
            </xdr:nvSpPr>
            <xdr:spPr bwMode="auto">
              <a:xfrm>
                <a:off x="6980956" y="4341670"/>
                <a:ext cx="314324" cy="26063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7013" name="Option Button 6773" hidden="1">
                <a:extLst>
                  <a:ext uri="{63B3BB69-23CF-44E3-9099-C40C66FF867C}">
                    <a14:compatExt spid="_x0000_s17013"/>
                  </a:ext>
                  <a:ext uri="{FF2B5EF4-FFF2-40B4-BE49-F238E27FC236}">
                    <a16:creationId xmlns:a16="http://schemas.microsoft.com/office/drawing/2014/main" id="{00000000-0008-0000-0100-000075420000}"/>
                  </a:ext>
                </a:extLst>
              </xdr:cNvPr>
              <xdr:cNvSpPr/>
            </xdr:nvSpPr>
            <xdr:spPr bwMode="auto">
              <a:xfrm>
                <a:off x="7630390" y="4351193"/>
                <a:ext cx="304800" cy="24158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7014" name="Group Box 6774" hidden="1">
                <a:extLst>
                  <a:ext uri="{63B3BB69-23CF-44E3-9099-C40C66FF867C}">
                    <a14:compatExt spid="_x0000_s17014"/>
                  </a:ext>
                  <a:ext uri="{FF2B5EF4-FFF2-40B4-BE49-F238E27FC236}">
                    <a16:creationId xmlns:a16="http://schemas.microsoft.com/office/drawing/2014/main" id="{00000000-0008-0000-0100-000076420000}"/>
                  </a:ext>
                </a:extLst>
              </xdr:cNvPr>
              <xdr:cNvSpPr/>
            </xdr:nvSpPr>
            <xdr:spPr bwMode="auto">
              <a:xfrm>
                <a:off x="6800784" y="4303713"/>
                <a:ext cx="1220065" cy="346365"/>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6774</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28575</xdr:colOff>
          <xdr:row>25</xdr:row>
          <xdr:rowOff>76200</xdr:rowOff>
        </xdr:from>
        <xdr:to>
          <xdr:col>13</xdr:col>
          <xdr:colOff>714375</xdr:colOff>
          <xdr:row>27</xdr:row>
          <xdr:rowOff>85725</xdr:rowOff>
        </xdr:to>
        <xdr:grpSp>
          <xdr:nvGrpSpPr>
            <xdr:cNvPr id="19332" name="グループ化 23">
              <a:extLst>
                <a:ext uri="{FF2B5EF4-FFF2-40B4-BE49-F238E27FC236}">
                  <a16:creationId xmlns:a16="http://schemas.microsoft.com/office/drawing/2014/main" id="{00000000-0008-0000-0100-0000844B0000}"/>
                </a:ext>
              </a:extLst>
            </xdr:cNvPr>
            <xdr:cNvGrpSpPr>
              <a:grpSpLocks/>
            </xdr:cNvGrpSpPr>
          </xdr:nvGrpSpPr>
          <xdr:grpSpPr bwMode="auto">
            <a:xfrm>
              <a:off x="3943350" y="4667250"/>
              <a:ext cx="2057400" cy="352425"/>
              <a:chOff x="3951138" y="4457482"/>
              <a:chExt cx="2062596" cy="355891"/>
            </a:xfrm>
          </xdr:grpSpPr>
          <xdr:sp macro="" textlink="">
            <xdr:nvSpPr>
              <xdr:cNvPr id="17015" name="Option Button 6775" hidden="1">
                <a:extLst>
                  <a:ext uri="{63B3BB69-23CF-44E3-9099-C40C66FF867C}">
                    <a14:compatExt spid="_x0000_s17015"/>
                  </a:ext>
                  <a:ext uri="{FF2B5EF4-FFF2-40B4-BE49-F238E27FC236}">
                    <a16:creationId xmlns:a16="http://schemas.microsoft.com/office/drawing/2014/main" id="{00000000-0008-0000-0100-000077420000}"/>
                  </a:ext>
                </a:extLst>
              </xdr:cNvPr>
              <xdr:cNvSpPr/>
            </xdr:nvSpPr>
            <xdr:spPr bwMode="auto">
              <a:xfrm>
                <a:off x="4140777" y="4514850"/>
                <a:ext cx="304800" cy="27016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7016" name="Option Button 6776" hidden="1">
                <a:extLst>
                  <a:ext uri="{63B3BB69-23CF-44E3-9099-C40C66FF867C}">
                    <a14:compatExt spid="_x0000_s17016"/>
                  </a:ext>
                  <a:ext uri="{FF2B5EF4-FFF2-40B4-BE49-F238E27FC236}">
                    <a16:creationId xmlns:a16="http://schemas.microsoft.com/office/drawing/2014/main" id="{00000000-0008-0000-0100-000078420000}"/>
                  </a:ext>
                </a:extLst>
              </xdr:cNvPr>
              <xdr:cNvSpPr/>
            </xdr:nvSpPr>
            <xdr:spPr bwMode="auto">
              <a:xfrm>
                <a:off x="5564333" y="4524376"/>
                <a:ext cx="304800" cy="24158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7017" name="Group Box 6777" hidden="1">
                <a:extLst>
                  <a:ext uri="{63B3BB69-23CF-44E3-9099-C40C66FF867C}">
                    <a14:compatExt spid="_x0000_s17017"/>
                  </a:ext>
                  <a:ext uri="{FF2B5EF4-FFF2-40B4-BE49-F238E27FC236}">
                    <a16:creationId xmlns:a16="http://schemas.microsoft.com/office/drawing/2014/main" id="{00000000-0008-0000-0100-000079420000}"/>
                  </a:ext>
                </a:extLst>
              </xdr:cNvPr>
              <xdr:cNvSpPr/>
            </xdr:nvSpPr>
            <xdr:spPr bwMode="auto">
              <a:xfrm>
                <a:off x="3951138" y="4457482"/>
                <a:ext cx="2062596" cy="355891"/>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6777</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15</xdr:col>
          <xdr:colOff>38100</xdr:colOff>
          <xdr:row>25</xdr:row>
          <xdr:rowOff>85725</xdr:rowOff>
        </xdr:from>
        <xdr:to>
          <xdr:col>16</xdr:col>
          <xdr:colOff>609600</xdr:colOff>
          <xdr:row>27</xdr:row>
          <xdr:rowOff>76200</xdr:rowOff>
        </xdr:to>
        <xdr:grpSp>
          <xdr:nvGrpSpPr>
            <xdr:cNvPr id="19333" name="グループ化 24">
              <a:extLst>
                <a:ext uri="{FF2B5EF4-FFF2-40B4-BE49-F238E27FC236}">
                  <a16:creationId xmlns:a16="http://schemas.microsoft.com/office/drawing/2014/main" id="{00000000-0008-0000-0100-0000854B0000}"/>
                </a:ext>
              </a:extLst>
            </xdr:cNvPr>
            <xdr:cNvGrpSpPr>
              <a:grpSpLocks/>
            </xdr:cNvGrpSpPr>
          </xdr:nvGrpSpPr>
          <xdr:grpSpPr bwMode="auto">
            <a:xfrm>
              <a:off x="6791325" y="4676775"/>
              <a:ext cx="1228725" cy="333375"/>
              <a:chOff x="6800923" y="4467101"/>
              <a:chExt cx="1229591" cy="336839"/>
            </a:xfrm>
          </xdr:grpSpPr>
          <xdr:sp macro="" textlink="">
            <xdr:nvSpPr>
              <xdr:cNvPr id="17018" name="Option Button 6778" hidden="1">
                <a:extLst>
                  <a:ext uri="{63B3BB69-23CF-44E3-9099-C40C66FF867C}">
                    <a14:compatExt spid="_x0000_s17018"/>
                  </a:ext>
                  <a:ext uri="{FF2B5EF4-FFF2-40B4-BE49-F238E27FC236}">
                    <a16:creationId xmlns:a16="http://schemas.microsoft.com/office/drawing/2014/main" id="{00000000-0008-0000-0100-00007A420000}"/>
                  </a:ext>
                </a:extLst>
              </xdr:cNvPr>
              <xdr:cNvSpPr/>
            </xdr:nvSpPr>
            <xdr:spPr bwMode="auto">
              <a:xfrm>
                <a:off x="6980960" y="4524375"/>
                <a:ext cx="304800" cy="24158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7019" name="Option Button 6779" hidden="1">
                <a:extLst>
                  <a:ext uri="{63B3BB69-23CF-44E3-9099-C40C66FF867C}">
                    <a14:compatExt spid="_x0000_s17019"/>
                  </a:ext>
                  <a:ext uri="{FF2B5EF4-FFF2-40B4-BE49-F238E27FC236}">
                    <a16:creationId xmlns:a16="http://schemas.microsoft.com/office/drawing/2014/main" id="{00000000-0008-0000-0100-00007B420000}"/>
                  </a:ext>
                </a:extLst>
              </xdr:cNvPr>
              <xdr:cNvSpPr/>
            </xdr:nvSpPr>
            <xdr:spPr bwMode="auto">
              <a:xfrm>
                <a:off x="7628662" y="4515716"/>
                <a:ext cx="304800" cy="24158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7020" name="Group Box 6780" hidden="1">
                <a:extLst>
                  <a:ext uri="{63B3BB69-23CF-44E3-9099-C40C66FF867C}">
                    <a14:compatExt spid="_x0000_s17020"/>
                  </a:ext>
                  <a:ext uri="{FF2B5EF4-FFF2-40B4-BE49-F238E27FC236}">
                    <a16:creationId xmlns:a16="http://schemas.microsoft.com/office/drawing/2014/main" id="{00000000-0008-0000-0100-00007C420000}"/>
                  </a:ext>
                </a:extLst>
              </xdr:cNvPr>
              <xdr:cNvSpPr/>
            </xdr:nvSpPr>
            <xdr:spPr bwMode="auto">
              <a:xfrm>
                <a:off x="6800923" y="4467101"/>
                <a:ext cx="1229591" cy="336839"/>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6780</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38100</xdr:colOff>
          <xdr:row>26</xdr:row>
          <xdr:rowOff>76200</xdr:rowOff>
        </xdr:from>
        <xdr:to>
          <xdr:col>13</xdr:col>
          <xdr:colOff>714375</xdr:colOff>
          <xdr:row>28</xdr:row>
          <xdr:rowOff>95250</xdr:rowOff>
        </xdr:to>
        <xdr:grpSp>
          <xdr:nvGrpSpPr>
            <xdr:cNvPr id="19334" name="グループ化 25">
              <a:extLst>
                <a:ext uri="{FF2B5EF4-FFF2-40B4-BE49-F238E27FC236}">
                  <a16:creationId xmlns:a16="http://schemas.microsoft.com/office/drawing/2014/main" id="{00000000-0008-0000-0100-0000864B0000}"/>
                </a:ext>
              </a:extLst>
            </xdr:cNvPr>
            <xdr:cNvGrpSpPr>
              <a:grpSpLocks/>
            </xdr:cNvGrpSpPr>
          </xdr:nvGrpSpPr>
          <xdr:grpSpPr bwMode="auto">
            <a:xfrm>
              <a:off x="3952875" y="4838700"/>
              <a:ext cx="2047875" cy="361950"/>
              <a:chOff x="3960693" y="4630779"/>
              <a:chExt cx="2053071" cy="365415"/>
            </a:xfrm>
          </xdr:grpSpPr>
          <xdr:sp macro="" textlink="">
            <xdr:nvSpPr>
              <xdr:cNvPr id="17021" name="Option Button 6781" hidden="1">
                <a:extLst>
                  <a:ext uri="{63B3BB69-23CF-44E3-9099-C40C66FF867C}">
                    <a14:compatExt spid="_x0000_s17021"/>
                  </a:ext>
                  <a:ext uri="{FF2B5EF4-FFF2-40B4-BE49-F238E27FC236}">
                    <a16:creationId xmlns:a16="http://schemas.microsoft.com/office/drawing/2014/main" id="{00000000-0008-0000-0100-00007D420000}"/>
                  </a:ext>
                </a:extLst>
              </xdr:cNvPr>
              <xdr:cNvSpPr/>
            </xdr:nvSpPr>
            <xdr:spPr bwMode="auto">
              <a:xfrm>
                <a:off x="4142509" y="4697557"/>
                <a:ext cx="304799" cy="24158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7022" name="Option Button 6782" hidden="1">
                <a:extLst>
                  <a:ext uri="{63B3BB69-23CF-44E3-9099-C40C66FF867C}">
                    <a14:compatExt spid="_x0000_s17022"/>
                  </a:ext>
                  <a:ext uri="{FF2B5EF4-FFF2-40B4-BE49-F238E27FC236}">
                    <a16:creationId xmlns:a16="http://schemas.microsoft.com/office/drawing/2014/main" id="{00000000-0008-0000-0100-00007E420000}"/>
                  </a:ext>
                </a:extLst>
              </xdr:cNvPr>
              <xdr:cNvSpPr/>
            </xdr:nvSpPr>
            <xdr:spPr bwMode="auto">
              <a:xfrm>
                <a:off x="5564333" y="4707082"/>
                <a:ext cx="304799" cy="21301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7023" name="Group Box 6783" hidden="1">
                <a:extLst>
                  <a:ext uri="{63B3BB69-23CF-44E3-9099-C40C66FF867C}">
                    <a14:compatExt spid="_x0000_s17023"/>
                  </a:ext>
                  <a:ext uri="{FF2B5EF4-FFF2-40B4-BE49-F238E27FC236}">
                    <a16:creationId xmlns:a16="http://schemas.microsoft.com/office/drawing/2014/main" id="{00000000-0008-0000-0100-00007F420000}"/>
                  </a:ext>
                </a:extLst>
              </xdr:cNvPr>
              <xdr:cNvSpPr/>
            </xdr:nvSpPr>
            <xdr:spPr bwMode="auto">
              <a:xfrm>
                <a:off x="3960693" y="4630779"/>
                <a:ext cx="2053071" cy="365415"/>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6783</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15</xdr:col>
          <xdr:colOff>19050</xdr:colOff>
          <xdr:row>26</xdr:row>
          <xdr:rowOff>85725</xdr:rowOff>
        </xdr:from>
        <xdr:to>
          <xdr:col>16</xdr:col>
          <xdr:colOff>600075</xdr:colOff>
          <xdr:row>28</xdr:row>
          <xdr:rowOff>95250</xdr:rowOff>
        </xdr:to>
        <xdr:grpSp>
          <xdr:nvGrpSpPr>
            <xdr:cNvPr id="19335" name="グループ化 26">
              <a:extLst>
                <a:ext uri="{FF2B5EF4-FFF2-40B4-BE49-F238E27FC236}">
                  <a16:creationId xmlns:a16="http://schemas.microsoft.com/office/drawing/2014/main" id="{00000000-0008-0000-0100-0000874B0000}"/>
                </a:ext>
              </a:extLst>
            </xdr:cNvPr>
            <xdr:cNvGrpSpPr>
              <a:grpSpLocks/>
            </xdr:cNvGrpSpPr>
          </xdr:nvGrpSpPr>
          <xdr:grpSpPr bwMode="auto">
            <a:xfrm>
              <a:off x="6772275" y="4848225"/>
              <a:ext cx="1238250" cy="352425"/>
              <a:chOff x="6781865" y="4640298"/>
              <a:chExt cx="1239116" cy="355886"/>
            </a:xfrm>
          </xdr:grpSpPr>
          <xdr:sp macro="" textlink="">
            <xdr:nvSpPr>
              <xdr:cNvPr id="17024" name="Option Button 6784" hidden="1">
                <a:extLst>
                  <a:ext uri="{63B3BB69-23CF-44E3-9099-C40C66FF867C}">
                    <a14:compatExt spid="_x0000_s17024"/>
                  </a:ext>
                  <a:ext uri="{FF2B5EF4-FFF2-40B4-BE49-F238E27FC236}">
                    <a16:creationId xmlns:a16="http://schemas.microsoft.com/office/drawing/2014/main" id="{00000000-0008-0000-0100-000080420000}"/>
                  </a:ext>
                </a:extLst>
              </xdr:cNvPr>
              <xdr:cNvSpPr/>
            </xdr:nvSpPr>
            <xdr:spPr bwMode="auto">
              <a:xfrm>
                <a:off x="6977491" y="4688033"/>
                <a:ext cx="304798" cy="26063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7025" name="Option Button 6785" hidden="1">
                <a:extLst>
                  <a:ext uri="{63B3BB69-23CF-44E3-9099-C40C66FF867C}">
                    <a14:compatExt spid="_x0000_s17025"/>
                  </a:ext>
                  <a:ext uri="{FF2B5EF4-FFF2-40B4-BE49-F238E27FC236}">
                    <a16:creationId xmlns:a16="http://schemas.microsoft.com/office/drawing/2014/main" id="{00000000-0008-0000-0100-000081420000}"/>
                  </a:ext>
                </a:extLst>
              </xdr:cNvPr>
              <xdr:cNvSpPr/>
            </xdr:nvSpPr>
            <xdr:spPr bwMode="auto">
              <a:xfrm>
                <a:off x="7629526" y="4697556"/>
                <a:ext cx="304798" cy="24158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7026" name="Group Box 6786" hidden="1">
                <a:extLst>
                  <a:ext uri="{63B3BB69-23CF-44E3-9099-C40C66FF867C}">
                    <a14:compatExt spid="_x0000_s17026"/>
                  </a:ext>
                  <a:ext uri="{FF2B5EF4-FFF2-40B4-BE49-F238E27FC236}">
                    <a16:creationId xmlns:a16="http://schemas.microsoft.com/office/drawing/2014/main" id="{00000000-0008-0000-0100-000082420000}"/>
                  </a:ext>
                </a:extLst>
              </xdr:cNvPr>
              <xdr:cNvSpPr/>
            </xdr:nvSpPr>
            <xdr:spPr bwMode="auto">
              <a:xfrm>
                <a:off x="6781865" y="4640298"/>
                <a:ext cx="1239116" cy="355886"/>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6786</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28575</xdr:colOff>
          <xdr:row>27</xdr:row>
          <xdr:rowOff>95250</xdr:rowOff>
        </xdr:from>
        <xdr:to>
          <xdr:col>13</xdr:col>
          <xdr:colOff>714375</xdr:colOff>
          <xdr:row>29</xdr:row>
          <xdr:rowOff>95250</xdr:rowOff>
        </xdr:to>
        <xdr:grpSp>
          <xdr:nvGrpSpPr>
            <xdr:cNvPr id="19336" name="グループ化 27">
              <a:extLst>
                <a:ext uri="{FF2B5EF4-FFF2-40B4-BE49-F238E27FC236}">
                  <a16:creationId xmlns:a16="http://schemas.microsoft.com/office/drawing/2014/main" id="{00000000-0008-0000-0100-0000884B0000}"/>
                </a:ext>
              </a:extLst>
            </xdr:cNvPr>
            <xdr:cNvGrpSpPr>
              <a:grpSpLocks/>
            </xdr:cNvGrpSpPr>
          </xdr:nvGrpSpPr>
          <xdr:grpSpPr bwMode="auto">
            <a:xfrm>
              <a:off x="3943350" y="5029200"/>
              <a:ext cx="2057400" cy="342900"/>
              <a:chOff x="3951107" y="4823032"/>
              <a:chExt cx="2062597" cy="346363"/>
            </a:xfrm>
          </xdr:grpSpPr>
          <xdr:sp macro="" textlink="">
            <xdr:nvSpPr>
              <xdr:cNvPr id="17027" name="Option Button 6787" hidden="1">
                <a:extLst>
                  <a:ext uri="{63B3BB69-23CF-44E3-9099-C40C66FF867C}">
                    <a14:compatExt spid="_x0000_s17027"/>
                  </a:ext>
                  <a:ext uri="{FF2B5EF4-FFF2-40B4-BE49-F238E27FC236}">
                    <a16:creationId xmlns:a16="http://schemas.microsoft.com/office/drawing/2014/main" id="{00000000-0008-0000-0100-000083420000}"/>
                  </a:ext>
                </a:extLst>
              </xdr:cNvPr>
              <xdr:cNvSpPr/>
            </xdr:nvSpPr>
            <xdr:spPr bwMode="auto">
              <a:xfrm>
                <a:off x="4140776" y="4871605"/>
                <a:ext cx="304800" cy="21301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7028" name="Option Button 6788" hidden="1">
                <a:extLst>
                  <a:ext uri="{63B3BB69-23CF-44E3-9099-C40C66FF867C}">
                    <a14:compatExt spid="_x0000_s17028"/>
                  </a:ext>
                  <a:ext uri="{FF2B5EF4-FFF2-40B4-BE49-F238E27FC236}">
                    <a16:creationId xmlns:a16="http://schemas.microsoft.com/office/drawing/2014/main" id="{00000000-0008-0000-0100-000084420000}"/>
                  </a:ext>
                </a:extLst>
              </xdr:cNvPr>
              <xdr:cNvSpPr/>
            </xdr:nvSpPr>
            <xdr:spPr bwMode="auto">
              <a:xfrm>
                <a:off x="5565197" y="4870739"/>
                <a:ext cx="304800" cy="23206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7029" name="Group Box 6789" hidden="1">
                <a:extLst>
                  <a:ext uri="{63B3BB69-23CF-44E3-9099-C40C66FF867C}">
                    <a14:compatExt spid="_x0000_s17029"/>
                  </a:ext>
                  <a:ext uri="{FF2B5EF4-FFF2-40B4-BE49-F238E27FC236}">
                    <a16:creationId xmlns:a16="http://schemas.microsoft.com/office/drawing/2014/main" id="{00000000-0008-0000-0100-000085420000}"/>
                  </a:ext>
                </a:extLst>
              </xdr:cNvPr>
              <xdr:cNvSpPr/>
            </xdr:nvSpPr>
            <xdr:spPr bwMode="auto">
              <a:xfrm>
                <a:off x="3951107" y="4823032"/>
                <a:ext cx="2062597" cy="346363"/>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6789</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15</xdr:col>
          <xdr:colOff>19050</xdr:colOff>
          <xdr:row>27</xdr:row>
          <xdr:rowOff>95250</xdr:rowOff>
        </xdr:from>
        <xdr:to>
          <xdr:col>16</xdr:col>
          <xdr:colOff>619125</xdr:colOff>
          <xdr:row>29</xdr:row>
          <xdr:rowOff>104775</xdr:rowOff>
        </xdr:to>
        <xdr:grpSp>
          <xdr:nvGrpSpPr>
            <xdr:cNvPr id="19337" name="グループ化 28">
              <a:extLst>
                <a:ext uri="{FF2B5EF4-FFF2-40B4-BE49-F238E27FC236}">
                  <a16:creationId xmlns:a16="http://schemas.microsoft.com/office/drawing/2014/main" id="{00000000-0008-0000-0100-0000894B0000}"/>
                </a:ext>
              </a:extLst>
            </xdr:cNvPr>
            <xdr:cNvGrpSpPr>
              <a:grpSpLocks/>
            </xdr:cNvGrpSpPr>
          </xdr:nvGrpSpPr>
          <xdr:grpSpPr bwMode="auto">
            <a:xfrm>
              <a:off x="6772275" y="5029200"/>
              <a:ext cx="1257300" cy="352425"/>
              <a:chOff x="6781705" y="4823296"/>
              <a:chExt cx="1258165" cy="355886"/>
            </a:xfrm>
          </xdr:grpSpPr>
          <xdr:sp macro="" textlink="">
            <xdr:nvSpPr>
              <xdr:cNvPr id="17066" name="Option Button 6826" hidden="1">
                <a:extLst>
                  <a:ext uri="{63B3BB69-23CF-44E3-9099-C40C66FF867C}">
                    <a14:compatExt spid="_x0000_s17066"/>
                  </a:ext>
                  <a:ext uri="{FF2B5EF4-FFF2-40B4-BE49-F238E27FC236}">
                    <a16:creationId xmlns:a16="http://schemas.microsoft.com/office/drawing/2014/main" id="{00000000-0008-0000-0100-0000AA420000}"/>
                  </a:ext>
                </a:extLst>
              </xdr:cNvPr>
              <xdr:cNvSpPr/>
            </xdr:nvSpPr>
            <xdr:spPr bwMode="auto">
              <a:xfrm>
                <a:off x="6977496" y="4862080"/>
                <a:ext cx="333376" cy="24158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7067" name="Option Button 6827" hidden="1">
                <a:extLst>
                  <a:ext uri="{63B3BB69-23CF-44E3-9099-C40C66FF867C}">
                    <a14:compatExt spid="_x0000_s17067"/>
                  </a:ext>
                  <a:ext uri="{FF2B5EF4-FFF2-40B4-BE49-F238E27FC236}">
                    <a16:creationId xmlns:a16="http://schemas.microsoft.com/office/drawing/2014/main" id="{00000000-0008-0000-0100-0000AB420000}"/>
                  </a:ext>
                </a:extLst>
              </xdr:cNvPr>
              <xdr:cNvSpPr/>
            </xdr:nvSpPr>
            <xdr:spPr bwMode="auto">
              <a:xfrm>
                <a:off x="7627793" y="4862080"/>
                <a:ext cx="323850" cy="25111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7068" name="Group Box 6828" hidden="1">
                <a:extLst>
                  <a:ext uri="{63B3BB69-23CF-44E3-9099-C40C66FF867C}">
                    <a14:compatExt spid="_x0000_s17068"/>
                  </a:ext>
                  <a:ext uri="{FF2B5EF4-FFF2-40B4-BE49-F238E27FC236}">
                    <a16:creationId xmlns:a16="http://schemas.microsoft.com/office/drawing/2014/main" id="{00000000-0008-0000-0100-0000AC420000}"/>
                  </a:ext>
                </a:extLst>
              </xdr:cNvPr>
              <xdr:cNvSpPr/>
            </xdr:nvSpPr>
            <xdr:spPr bwMode="auto">
              <a:xfrm>
                <a:off x="6781705" y="4823296"/>
                <a:ext cx="1258165" cy="355886"/>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6828</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38100</xdr:colOff>
          <xdr:row>28</xdr:row>
          <xdr:rowOff>76200</xdr:rowOff>
        </xdr:from>
        <xdr:to>
          <xdr:col>13</xdr:col>
          <xdr:colOff>714375</xdr:colOff>
          <xdr:row>30</xdr:row>
          <xdr:rowOff>95250</xdr:rowOff>
        </xdr:to>
        <xdr:grpSp>
          <xdr:nvGrpSpPr>
            <xdr:cNvPr id="19338" name="グループ化 29">
              <a:extLst>
                <a:ext uri="{FF2B5EF4-FFF2-40B4-BE49-F238E27FC236}">
                  <a16:creationId xmlns:a16="http://schemas.microsoft.com/office/drawing/2014/main" id="{00000000-0008-0000-0100-00008A4B0000}"/>
                </a:ext>
              </a:extLst>
            </xdr:cNvPr>
            <xdr:cNvGrpSpPr>
              <a:grpSpLocks/>
            </xdr:cNvGrpSpPr>
          </xdr:nvGrpSpPr>
          <xdr:grpSpPr bwMode="auto">
            <a:xfrm>
              <a:off x="3952875" y="5181600"/>
              <a:ext cx="2047875" cy="361950"/>
              <a:chOff x="3960630" y="4977385"/>
              <a:chExt cx="2053070" cy="365415"/>
            </a:xfrm>
          </xdr:grpSpPr>
          <xdr:sp macro="" textlink="">
            <xdr:nvSpPr>
              <xdr:cNvPr id="17069" name="Option Button 6829" hidden="1">
                <a:extLst>
                  <a:ext uri="{63B3BB69-23CF-44E3-9099-C40C66FF867C}">
                    <a14:compatExt spid="_x0000_s17069"/>
                  </a:ext>
                  <a:ext uri="{FF2B5EF4-FFF2-40B4-BE49-F238E27FC236}">
                    <a16:creationId xmlns:a16="http://schemas.microsoft.com/office/drawing/2014/main" id="{00000000-0008-0000-0100-0000AD420000}"/>
                  </a:ext>
                </a:extLst>
              </xdr:cNvPr>
              <xdr:cNvSpPr/>
            </xdr:nvSpPr>
            <xdr:spPr bwMode="auto">
              <a:xfrm>
                <a:off x="4140778" y="5053445"/>
                <a:ext cx="304800" cy="21301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7070" name="Option Button 6830" hidden="1">
                <a:extLst>
                  <a:ext uri="{63B3BB69-23CF-44E3-9099-C40C66FF867C}">
                    <a14:compatExt spid="_x0000_s17070"/>
                  </a:ext>
                  <a:ext uri="{FF2B5EF4-FFF2-40B4-BE49-F238E27FC236}">
                    <a16:creationId xmlns:a16="http://schemas.microsoft.com/office/drawing/2014/main" id="{00000000-0008-0000-0100-0000AE420000}"/>
                  </a:ext>
                </a:extLst>
              </xdr:cNvPr>
              <xdr:cNvSpPr/>
            </xdr:nvSpPr>
            <xdr:spPr bwMode="auto">
              <a:xfrm>
                <a:off x="5565198" y="5034396"/>
                <a:ext cx="304800" cy="25111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7071" name="Group Box 6831" hidden="1">
                <a:extLst>
                  <a:ext uri="{63B3BB69-23CF-44E3-9099-C40C66FF867C}">
                    <a14:compatExt spid="_x0000_s17071"/>
                  </a:ext>
                  <a:ext uri="{FF2B5EF4-FFF2-40B4-BE49-F238E27FC236}">
                    <a16:creationId xmlns:a16="http://schemas.microsoft.com/office/drawing/2014/main" id="{00000000-0008-0000-0100-0000AF420000}"/>
                  </a:ext>
                </a:extLst>
              </xdr:cNvPr>
              <xdr:cNvSpPr/>
            </xdr:nvSpPr>
            <xdr:spPr bwMode="auto">
              <a:xfrm>
                <a:off x="3960630" y="4977385"/>
                <a:ext cx="2053070" cy="365415"/>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6831</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57150</xdr:colOff>
          <xdr:row>29</xdr:row>
          <xdr:rowOff>104775</xdr:rowOff>
        </xdr:from>
        <xdr:to>
          <xdr:col>13</xdr:col>
          <xdr:colOff>714375</xdr:colOff>
          <xdr:row>31</xdr:row>
          <xdr:rowOff>76200</xdr:rowOff>
        </xdr:to>
        <xdr:grpSp>
          <xdr:nvGrpSpPr>
            <xdr:cNvPr id="19339" name="グループ化 30">
              <a:extLst>
                <a:ext uri="{FF2B5EF4-FFF2-40B4-BE49-F238E27FC236}">
                  <a16:creationId xmlns:a16="http://schemas.microsoft.com/office/drawing/2014/main" id="{00000000-0008-0000-0100-00008B4B0000}"/>
                </a:ext>
              </a:extLst>
            </xdr:cNvPr>
            <xdr:cNvGrpSpPr>
              <a:grpSpLocks/>
            </xdr:cNvGrpSpPr>
          </xdr:nvGrpSpPr>
          <xdr:grpSpPr bwMode="auto">
            <a:xfrm>
              <a:off x="3971925" y="5381625"/>
              <a:ext cx="2028825" cy="314325"/>
              <a:chOff x="3979757" y="5178994"/>
              <a:chExt cx="2034021" cy="317788"/>
            </a:xfrm>
          </xdr:grpSpPr>
          <xdr:sp macro="" textlink="">
            <xdr:nvSpPr>
              <xdr:cNvPr id="17072" name="Option Button 6832" hidden="1">
                <a:extLst>
                  <a:ext uri="{63B3BB69-23CF-44E3-9099-C40C66FF867C}">
                    <a14:compatExt spid="_x0000_s17072"/>
                  </a:ext>
                  <a:ext uri="{FF2B5EF4-FFF2-40B4-BE49-F238E27FC236}">
                    <a16:creationId xmlns:a16="http://schemas.microsoft.com/office/drawing/2014/main" id="{00000000-0008-0000-0100-0000B0420000}"/>
                  </a:ext>
                </a:extLst>
              </xdr:cNvPr>
              <xdr:cNvSpPr/>
            </xdr:nvSpPr>
            <xdr:spPr bwMode="auto">
              <a:xfrm>
                <a:off x="4139911" y="5217102"/>
                <a:ext cx="304801" cy="25111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7073" name="Option Button 6833" hidden="1">
                <a:extLst>
                  <a:ext uri="{63B3BB69-23CF-44E3-9099-C40C66FF867C}">
                    <a14:compatExt spid="_x0000_s17073"/>
                  </a:ext>
                  <a:ext uri="{FF2B5EF4-FFF2-40B4-BE49-F238E27FC236}">
                    <a16:creationId xmlns:a16="http://schemas.microsoft.com/office/drawing/2014/main" id="{00000000-0008-0000-0100-0000B1420000}"/>
                  </a:ext>
                </a:extLst>
              </xdr:cNvPr>
              <xdr:cNvSpPr/>
            </xdr:nvSpPr>
            <xdr:spPr bwMode="auto">
              <a:xfrm>
                <a:off x="5563466" y="5207577"/>
                <a:ext cx="323850" cy="26063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7074" name="Group Box 6834" hidden="1">
                <a:extLst>
                  <a:ext uri="{63B3BB69-23CF-44E3-9099-C40C66FF867C}">
                    <a14:compatExt spid="_x0000_s17074"/>
                  </a:ext>
                  <a:ext uri="{FF2B5EF4-FFF2-40B4-BE49-F238E27FC236}">
                    <a16:creationId xmlns:a16="http://schemas.microsoft.com/office/drawing/2014/main" id="{00000000-0008-0000-0100-0000B2420000}"/>
                  </a:ext>
                </a:extLst>
              </xdr:cNvPr>
              <xdr:cNvSpPr/>
            </xdr:nvSpPr>
            <xdr:spPr bwMode="auto">
              <a:xfrm>
                <a:off x="3979757" y="5178994"/>
                <a:ext cx="2034021" cy="317788"/>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6834</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38100</xdr:colOff>
          <xdr:row>30</xdr:row>
          <xdr:rowOff>76200</xdr:rowOff>
        </xdr:from>
        <xdr:to>
          <xdr:col>13</xdr:col>
          <xdr:colOff>704850</xdr:colOff>
          <xdr:row>32</xdr:row>
          <xdr:rowOff>95250</xdr:rowOff>
        </xdr:to>
        <xdr:grpSp>
          <xdr:nvGrpSpPr>
            <xdr:cNvPr id="19340" name="グループ化 31">
              <a:extLst>
                <a:ext uri="{FF2B5EF4-FFF2-40B4-BE49-F238E27FC236}">
                  <a16:creationId xmlns:a16="http://schemas.microsoft.com/office/drawing/2014/main" id="{00000000-0008-0000-0100-00008C4B0000}"/>
                </a:ext>
              </a:extLst>
            </xdr:cNvPr>
            <xdr:cNvGrpSpPr>
              <a:grpSpLocks/>
            </xdr:cNvGrpSpPr>
          </xdr:nvGrpSpPr>
          <xdr:grpSpPr bwMode="auto">
            <a:xfrm>
              <a:off x="3952875" y="5524500"/>
              <a:ext cx="2038350" cy="361950"/>
              <a:chOff x="3960657" y="5323478"/>
              <a:chExt cx="2043545" cy="365415"/>
            </a:xfrm>
          </xdr:grpSpPr>
          <xdr:sp macro="" textlink="">
            <xdr:nvSpPr>
              <xdr:cNvPr id="17075" name="Option Button 6835" hidden="1">
                <a:extLst>
                  <a:ext uri="{63B3BB69-23CF-44E3-9099-C40C66FF867C}">
                    <a14:compatExt spid="_x0000_s17075"/>
                  </a:ext>
                  <a:ext uri="{FF2B5EF4-FFF2-40B4-BE49-F238E27FC236}">
                    <a16:creationId xmlns:a16="http://schemas.microsoft.com/office/drawing/2014/main" id="{00000000-0008-0000-0100-0000B3420000}"/>
                  </a:ext>
                </a:extLst>
              </xdr:cNvPr>
              <xdr:cNvSpPr/>
            </xdr:nvSpPr>
            <xdr:spPr bwMode="auto">
              <a:xfrm>
                <a:off x="4139045" y="5390284"/>
                <a:ext cx="304800" cy="24158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7115" name="Option Button 6875" hidden="1">
                <a:extLst>
                  <a:ext uri="{63B3BB69-23CF-44E3-9099-C40C66FF867C}">
                    <a14:compatExt spid="_x0000_s17115"/>
                  </a:ext>
                  <a:ext uri="{FF2B5EF4-FFF2-40B4-BE49-F238E27FC236}">
                    <a16:creationId xmlns:a16="http://schemas.microsoft.com/office/drawing/2014/main" id="{00000000-0008-0000-0100-0000DB420000}"/>
                  </a:ext>
                </a:extLst>
              </xdr:cNvPr>
              <xdr:cNvSpPr/>
            </xdr:nvSpPr>
            <xdr:spPr bwMode="auto">
              <a:xfrm>
                <a:off x="5565197" y="5390284"/>
                <a:ext cx="333375" cy="24158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7116" name="Group Box 6876" hidden="1">
                <a:extLst>
                  <a:ext uri="{63B3BB69-23CF-44E3-9099-C40C66FF867C}">
                    <a14:compatExt spid="_x0000_s17116"/>
                  </a:ext>
                  <a:ext uri="{FF2B5EF4-FFF2-40B4-BE49-F238E27FC236}">
                    <a16:creationId xmlns:a16="http://schemas.microsoft.com/office/drawing/2014/main" id="{00000000-0008-0000-0100-0000DC420000}"/>
                  </a:ext>
                </a:extLst>
              </xdr:cNvPr>
              <xdr:cNvSpPr/>
            </xdr:nvSpPr>
            <xdr:spPr bwMode="auto">
              <a:xfrm>
                <a:off x="3960657" y="5323478"/>
                <a:ext cx="2043545" cy="365415"/>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6876</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47625</xdr:colOff>
          <xdr:row>31</xdr:row>
          <xdr:rowOff>95250</xdr:rowOff>
        </xdr:from>
        <xdr:to>
          <xdr:col>13</xdr:col>
          <xdr:colOff>733425</xdr:colOff>
          <xdr:row>33</xdr:row>
          <xdr:rowOff>85725</xdr:rowOff>
        </xdr:to>
        <xdr:grpSp>
          <xdr:nvGrpSpPr>
            <xdr:cNvPr id="19341" name="グループ化 33">
              <a:extLst>
                <a:ext uri="{FF2B5EF4-FFF2-40B4-BE49-F238E27FC236}">
                  <a16:creationId xmlns:a16="http://schemas.microsoft.com/office/drawing/2014/main" id="{00000000-0008-0000-0100-00008D4B0000}"/>
                </a:ext>
              </a:extLst>
            </xdr:cNvPr>
            <xdr:cNvGrpSpPr>
              <a:grpSpLocks/>
            </xdr:cNvGrpSpPr>
          </xdr:nvGrpSpPr>
          <xdr:grpSpPr bwMode="auto">
            <a:xfrm>
              <a:off x="3962400" y="5715000"/>
              <a:ext cx="2057400" cy="333375"/>
              <a:chOff x="3970186" y="5515671"/>
              <a:chExt cx="2062596" cy="336841"/>
            </a:xfrm>
          </xdr:grpSpPr>
          <xdr:sp macro="" textlink="">
            <xdr:nvSpPr>
              <xdr:cNvPr id="17117" name="Option Button 6877" hidden="1">
                <a:extLst>
                  <a:ext uri="{63B3BB69-23CF-44E3-9099-C40C66FF867C}">
                    <a14:compatExt spid="_x0000_s17117"/>
                  </a:ext>
                  <a:ext uri="{FF2B5EF4-FFF2-40B4-BE49-F238E27FC236}">
                    <a16:creationId xmlns:a16="http://schemas.microsoft.com/office/drawing/2014/main" id="{00000000-0008-0000-0100-0000DD420000}"/>
                  </a:ext>
                </a:extLst>
              </xdr:cNvPr>
              <xdr:cNvSpPr/>
            </xdr:nvSpPr>
            <xdr:spPr bwMode="auto">
              <a:xfrm>
                <a:off x="4139911" y="5563466"/>
                <a:ext cx="304800" cy="23206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7118" name="Option Button 6878" hidden="1">
                <a:extLst>
                  <a:ext uri="{63B3BB69-23CF-44E3-9099-C40C66FF867C}">
                    <a14:compatExt spid="_x0000_s17118"/>
                  </a:ext>
                  <a:ext uri="{FF2B5EF4-FFF2-40B4-BE49-F238E27FC236}">
                    <a16:creationId xmlns:a16="http://schemas.microsoft.com/office/drawing/2014/main" id="{00000000-0008-0000-0100-0000DE420000}"/>
                  </a:ext>
                </a:extLst>
              </xdr:cNvPr>
              <xdr:cNvSpPr/>
            </xdr:nvSpPr>
            <xdr:spPr bwMode="auto">
              <a:xfrm>
                <a:off x="5563466" y="5563466"/>
                <a:ext cx="304800" cy="23206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7119" name="Group Box 6879" hidden="1">
                <a:extLst>
                  <a:ext uri="{63B3BB69-23CF-44E3-9099-C40C66FF867C}">
                    <a14:compatExt spid="_x0000_s17119"/>
                  </a:ext>
                  <a:ext uri="{FF2B5EF4-FFF2-40B4-BE49-F238E27FC236}">
                    <a16:creationId xmlns:a16="http://schemas.microsoft.com/office/drawing/2014/main" id="{00000000-0008-0000-0100-0000DF420000}"/>
                  </a:ext>
                </a:extLst>
              </xdr:cNvPr>
              <xdr:cNvSpPr/>
            </xdr:nvSpPr>
            <xdr:spPr bwMode="auto">
              <a:xfrm>
                <a:off x="3970186" y="5515671"/>
                <a:ext cx="2062596" cy="336841"/>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6879</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38100</xdr:colOff>
          <xdr:row>32</xdr:row>
          <xdr:rowOff>76200</xdr:rowOff>
        </xdr:from>
        <xdr:to>
          <xdr:col>13</xdr:col>
          <xdr:colOff>704850</xdr:colOff>
          <xdr:row>34</xdr:row>
          <xdr:rowOff>95250</xdr:rowOff>
        </xdr:to>
        <xdr:grpSp>
          <xdr:nvGrpSpPr>
            <xdr:cNvPr id="19342" name="グループ化 34">
              <a:extLst>
                <a:ext uri="{FF2B5EF4-FFF2-40B4-BE49-F238E27FC236}">
                  <a16:creationId xmlns:a16="http://schemas.microsoft.com/office/drawing/2014/main" id="{00000000-0008-0000-0100-00008E4B0000}"/>
                </a:ext>
              </a:extLst>
            </xdr:cNvPr>
            <xdr:cNvGrpSpPr>
              <a:grpSpLocks/>
            </xdr:cNvGrpSpPr>
          </xdr:nvGrpSpPr>
          <xdr:grpSpPr bwMode="auto">
            <a:xfrm>
              <a:off x="3952875" y="5867400"/>
              <a:ext cx="2038350" cy="361950"/>
              <a:chOff x="3960703" y="5669848"/>
              <a:chExt cx="2043546" cy="365415"/>
            </a:xfrm>
          </xdr:grpSpPr>
          <xdr:sp macro="" textlink="">
            <xdr:nvSpPr>
              <xdr:cNvPr id="17161" name="Option Button 6921" hidden="1">
                <a:extLst>
                  <a:ext uri="{63B3BB69-23CF-44E3-9099-C40C66FF867C}">
                    <a14:compatExt spid="_x0000_s17161"/>
                  </a:ext>
                  <a:ext uri="{FF2B5EF4-FFF2-40B4-BE49-F238E27FC236}">
                    <a16:creationId xmlns:a16="http://schemas.microsoft.com/office/drawing/2014/main" id="{00000000-0008-0000-0100-000009430000}"/>
                  </a:ext>
                </a:extLst>
              </xdr:cNvPr>
              <xdr:cNvSpPr/>
            </xdr:nvSpPr>
            <xdr:spPr bwMode="auto">
              <a:xfrm>
                <a:off x="4138179" y="5746173"/>
                <a:ext cx="304800" cy="21301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7162" name="Option Button 6922" hidden="1">
                <a:extLst>
                  <a:ext uri="{63B3BB69-23CF-44E3-9099-C40C66FF867C}">
                    <a14:compatExt spid="_x0000_s17162"/>
                  </a:ext>
                  <a:ext uri="{FF2B5EF4-FFF2-40B4-BE49-F238E27FC236}">
                    <a16:creationId xmlns:a16="http://schemas.microsoft.com/office/drawing/2014/main" id="{00000000-0008-0000-0100-00000A430000}"/>
                  </a:ext>
                </a:extLst>
              </xdr:cNvPr>
              <xdr:cNvSpPr/>
            </xdr:nvSpPr>
            <xdr:spPr bwMode="auto">
              <a:xfrm>
                <a:off x="5565198" y="5736648"/>
                <a:ext cx="314325" cy="24158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7163" name="Group Box 6923" hidden="1">
                <a:extLst>
                  <a:ext uri="{63B3BB69-23CF-44E3-9099-C40C66FF867C}">
                    <a14:compatExt spid="_x0000_s17163"/>
                  </a:ext>
                  <a:ext uri="{FF2B5EF4-FFF2-40B4-BE49-F238E27FC236}">
                    <a16:creationId xmlns:a16="http://schemas.microsoft.com/office/drawing/2014/main" id="{00000000-0008-0000-0100-00000B430000}"/>
                  </a:ext>
                </a:extLst>
              </xdr:cNvPr>
              <xdr:cNvSpPr/>
            </xdr:nvSpPr>
            <xdr:spPr bwMode="auto">
              <a:xfrm>
                <a:off x="3960703" y="5669848"/>
                <a:ext cx="2043546" cy="365415"/>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6923</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38100</xdr:colOff>
          <xdr:row>33</xdr:row>
          <xdr:rowOff>85725</xdr:rowOff>
        </xdr:from>
        <xdr:to>
          <xdr:col>13</xdr:col>
          <xdr:colOff>714375</xdr:colOff>
          <xdr:row>35</xdr:row>
          <xdr:rowOff>104775</xdr:rowOff>
        </xdr:to>
        <xdr:grpSp>
          <xdr:nvGrpSpPr>
            <xdr:cNvPr id="19343" name="グループ化 35">
              <a:extLst>
                <a:ext uri="{FF2B5EF4-FFF2-40B4-BE49-F238E27FC236}">
                  <a16:creationId xmlns:a16="http://schemas.microsoft.com/office/drawing/2014/main" id="{00000000-0008-0000-0100-00008F4B0000}"/>
                </a:ext>
              </a:extLst>
            </xdr:cNvPr>
            <xdr:cNvGrpSpPr>
              <a:grpSpLocks/>
            </xdr:cNvGrpSpPr>
          </xdr:nvGrpSpPr>
          <xdr:grpSpPr bwMode="auto">
            <a:xfrm>
              <a:off x="3952875" y="6048375"/>
              <a:ext cx="2047875" cy="361950"/>
              <a:chOff x="3960664" y="5852655"/>
              <a:chExt cx="2053072" cy="365414"/>
            </a:xfrm>
          </xdr:grpSpPr>
          <xdr:sp macro="" textlink="">
            <xdr:nvSpPr>
              <xdr:cNvPr id="17164" name="Option Button 6924" hidden="1">
                <a:extLst>
                  <a:ext uri="{63B3BB69-23CF-44E3-9099-C40C66FF867C}">
                    <a14:compatExt spid="_x0000_s17164"/>
                  </a:ext>
                  <a:ext uri="{FF2B5EF4-FFF2-40B4-BE49-F238E27FC236}">
                    <a16:creationId xmlns:a16="http://schemas.microsoft.com/office/drawing/2014/main" id="{00000000-0008-0000-0100-00000C430000}"/>
                  </a:ext>
                </a:extLst>
              </xdr:cNvPr>
              <xdr:cNvSpPr/>
            </xdr:nvSpPr>
            <xdr:spPr bwMode="auto">
              <a:xfrm>
                <a:off x="4141642" y="5900287"/>
                <a:ext cx="361950" cy="26063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7165" name="Option Button 6925" hidden="1">
                <a:extLst>
                  <a:ext uri="{63B3BB69-23CF-44E3-9099-C40C66FF867C}">
                    <a14:compatExt spid="_x0000_s17165"/>
                  </a:ext>
                  <a:ext uri="{FF2B5EF4-FFF2-40B4-BE49-F238E27FC236}">
                    <a16:creationId xmlns:a16="http://schemas.microsoft.com/office/drawing/2014/main" id="{00000000-0008-0000-0100-00000D430000}"/>
                  </a:ext>
                </a:extLst>
              </xdr:cNvPr>
              <xdr:cNvSpPr/>
            </xdr:nvSpPr>
            <xdr:spPr bwMode="auto">
              <a:xfrm>
                <a:off x="5565194" y="5900287"/>
                <a:ext cx="361950" cy="26063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7166" name="Group Box 6926" hidden="1">
                <a:extLst>
                  <a:ext uri="{63B3BB69-23CF-44E3-9099-C40C66FF867C}">
                    <a14:compatExt spid="_x0000_s17166"/>
                  </a:ext>
                  <a:ext uri="{FF2B5EF4-FFF2-40B4-BE49-F238E27FC236}">
                    <a16:creationId xmlns:a16="http://schemas.microsoft.com/office/drawing/2014/main" id="{00000000-0008-0000-0100-00000E430000}"/>
                  </a:ext>
                </a:extLst>
              </xdr:cNvPr>
              <xdr:cNvSpPr/>
            </xdr:nvSpPr>
            <xdr:spPr bwMode="auto">
              <a:xfrm>
                <a:off x="3960664" y="5852655"/>
                <a:ext cx="2053072" cy="365414"/>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6926</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38100</xdr:colOff>
          <xdr:row>34</xdr:row>
          <xdr:rowOff>95250</xdr:rowOff>
        </xdr:from>
        <xdr:to>
          <xdr:col>13</xdr:col>
          <xdr:colOff>723900</xdr:colOff>
          <xdr:row>36</xdr:row>
          <xdr:rowOff>95250</xdr:rowOff>
        </xdr:to>
        <xdr:grpSp>
          <xdr:nvGrpSpPr>
            <xdr:cNvPr id="19344" name="グループ化 36">
              <a:extLst>
                <a:ext uri="{FF2B5EF4-FFF2-40B4-BE49-F238E27FC236}">
                  <a16:creationId xmlns:a16="http://schemas.microsoft.com/office/drawing/2014/main" id="{00000000-0008-0000-0100-0000904B0000}"/>
                </a:ext>
              </a:extLst>
            </xdr:cNvPr>
            <xdr:cNvGrpSpPr>
              <a:grpSpLocks/>
            </xdr:cNvGrpSpPr>
          </xdr:nvGrpSpPr>
          <xdr:grpSpPr bwMode="auto">
            <a:xfrm>
              <a:off x="3952875" y="6229350"/>
              <a:ext cx="2057400" cy="342900"/>
              <a:chOff x="3960703" y="6035317"/>
              <a:chExt cx="2062595" cy="346364"/>
            </a:xfrm>
          </xdr:grpSpPr>
          <xdr:sp macro="" textlink="">
            <xdr:nvSpPr>
              <xdr:cNvPr id="17167" name="Option Button 6927" hidden="1">
                <a:extLst>
                  <a:ext uri="{63B3BB69-23CF-44E3-9099-C40C66FF867C}">
                    <a14:compatExt spid="_x0000_s17167"/>
                  </a:ext>
                  <a:ext uri="{FF2B5EF4-FFF2-40B4-BE49-F238E27FC236}">
                    <a16:creationId xmlns:a16="http://schemas.microsoft.com/office/drawing/2014/main" id="{00000000-0008-0000-0100-00000F430000}"/>
                  </a:ext>
                </a:extLst>
              </xdr:cNvPr>
              <xdr:cNvSpPr/>
            </xdr:nvSpPr>
            <xdr:spPr bwMode="auto">
              <a:xfrm>
                <a:off x="4141644" y="6092536"/>
                <a:ext cx="304801" cy="21301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7168" name="Option Button 6928" hidden="1">
                <a:extLst>
                  <a:ext uri="{63B3BB69-23CF-44E3-9099-C40C66FF867C}">
                    <a14:compatExt spid="_x0000_s17168"/>
                  </a:ext>
                  <a:ext uri="{FF2B5EF4-FFF2-40B4-BE49-F238E27FC236}">
                    <a16:creationId xmlns:a16="http://schemas.microsoft.com/office/drawing/2014/main" id="{00000000-0008-0000-0100-000010430000}"/>
                  </a:ext>
                </a:extLst>
              </xdr:cNvPr>
              <xdr:cNvSpPr/>
            </xdr:nvSpPr>
            <xdr:spPr bwMode="auto">
              <a:xfrm>
                <a:off x="5563467" y="6083011"/>
                <a:ext cx="304801" cy="24158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7169" name="Group Box 6929" hidden="1">
                <a:extLst>
                  <a:ext uri="{63B3BB69-23CF-44E3-9099-C40C66FF867C}">
                    <a14:compatExt spid="_x0000_s17169"/>
                  </a:ext>
                  <a:ext uri="{FF2B5EF4-FFF2-40B4-BE49-F238E27FC236}">
                    <a16:creationId xmlns:a16="http://schemas.microsoft.com/office/drawing/2014/main" id="{00000000-0008-0000-0100-000011430000}"/>
                  </a:ext>
                </a:extLst>
              </xdr:cNvPr>
              <xdr:cNvSpPr/>
            </xdr:nvSpPr>
            <xdr:spPr bwMode="auto">
              <a:xfrm>
                <a:off x="3960703" y="6035317"/>
                <a:ext cx="2062595" cy="346364"/>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6929</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28575</xdr:colOff>
          <xdr:row>35</xdr:row>
          <xdr:rowOff>85725</xdr:rowOff>
        </xdr:from>
        <xdr:to>
          <xdr:col>13</xdr:col>
          <xdr:colOff>733425</xdr:colOff>
          <xdr:row>37</xdr:row>
          <xdr:rowOff>95250</xdr:rowOff>
        </xdr:to>
        <xdr:grpSp>
          <xdr:nvGrpSpPr>
            <xdr:cNvPr id="19345" name="グループ化 37">
              <a:extLst>
                <a:ext uri="{FF2B5EF4-FFF2-40B4-BE49-F238E27FC236}">
                  <a16:creationId xmlns:a16="http://schemas.microsoft.com/office/drawing/2014/main" id="{00000000-0008-0000-0100-0000914B0000}"/>
                </a:ext>
              </a:extLst>
            </xdr:cNvPr>
            <xdr:cNvGrpSpPr>
              <a:grpSpLocks/>
            </xdr:cNvGrpSpPr>
          </xdr:nvGrpSpPr>
          <xdr:grpSpPr bwMode="auto">
            <a:xfrm>
              <a:off x="3943350" y="6391275"/>
              <a:ext cx="2076450" cy="352425"/>
              <a:chOff x="3951151" y="6199124"/>
              <a:chExt cx="2081646" cy="355889"/>
            </a:xfrm>
          </xdr:grpSpPr>
          <xdr:sp macro="" textlink="">
            <xdr:nvSpPr>
              <xdr:cNvPr id="17170" name="Option Button 6930" hidden="1">
                <a:extLst>
                  <a:ext uri="{63B3BB69-23CF-44E3-9099-C40C66FF867C}">
                    <a14:compatExt spid="_x0000_s17170"/>
                  </a:ext>
                  <a:ext uri="{FF2B5EF4-FFF2-40B4-BE49-F238E27FC236}">
                    <a16:creationId xmlns:a16="http://schemas.microsoft.com/office/drawing/2014/main" id="{00000000-0008-0000-0100-000012430000}"/>
                  </a:ext>
                </a:extLst>
              </xdr:cNvPr>
              <xdr:cNvSpPr/>
            </xdr:nvSpPr>
            <xdr:spPr bwMode="auto">
              <a:xfrm>
                <a:off x="4138179" y="6246668"/>
                <a:ext cx="323850" cy="26063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7171" name="Option Button 6931" hidden="1">
                <a:extLst>
                  <a:ext uri="{63B3BB69-23CF-44E3-9099-C40C66FF867C}">
                    <a14:compatExt spid="_x0000_s17171"/>
                  </a:ext>
                  <a:ext uri="{FF2B5EF4-FFF2-40B4-BE49-F238E27FC236}">
                    <a16:creationId xmlns:a16="http://schemas.microsoft.com/office/drawing/2014/main" id="{00000000-0008-0000-0100-000013430000}"/>
                  </a:ext>
                </a:extLst>
              </xdr:cNvPr>
              <xdr:cNvSpPr/>
            </xdr:nvSpPr>
            <xdr:spPr bwMode="auto">
              <a:xfrm>
                <a:off x="5566065" y="6256193"/>
                <a:ext cx="304800" cy="24158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7172" name="Group Box 6932" hidden="1">
                <a:extLst>
                  <a:ext uri="{63B3BB69-23CF-44E3-9099-C40C66FF867C}">
                    <a14:compatExt spid="_x0000_s17172"/>
                  </a:ext>
                  <a:ext uri="{FF2B5EF4-FFF2-40B4-BE49-F238E27FC236}">
                    <a16:creationId xmlns:a16="http://schemas.microsoft.com/office/drawing/2014/main" id="{00000000-0008-0000-0100-000014430000}"/>
                  </a:ext>
                </a:extLst>
              </xdr:cNvPr>
              <xdr:cNvSpPr/>
            </xdr:nvSpPr>
            <xdr:spPr bwMode="auto">
              <a:xfrm>
                <a:off x="3951151" y="6199124"/>
                <a:ext cx="2081646" cy="355889"/>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6932</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28575</xdr:colOff>
          <xdr:row>36</xdr:row>
          <xdr:rowOff>85725</xdr:rowOff>
        </xdr:from>
        <xdr:to>
          <xdr:col>13</xdr:col>
          <xdr:colOff>733425</xdr:colOff>
          <xdr:row>38</xdr:row>
          <xdr:rowOff>104775</xdr:rowOff>
        </xdr:to>
        <xdr:grpSp>
          <xdr:nvGrpSpPr>
            <xdr:cNvPr id="19346" name="グループ化 38">
              <a:extLst>
                <a:ext uri="{FF2B5EF4-FFF2-40B4-BE49-F238E27FC236}">
                  <a16:creationId xmlns:a16="http://schemas.microsoft.com/office/drawing/2014/main" id="{00000000-0008-0000-0100-0000924B0000}"/>
                </a:ext>
              </a:extLst>
            </xdr:cNvPr>
            <xdr:cNvGrpSpPr>
              <a:grpSpLocks/>
            </xdr:cNvGrpSpPr>
          </xdr:nvGrpSpPr>
          <xdr:grpSpPr bwMode="auto">
            <a:xfrm>
              <a:off x="3943350" y="6562725"/>
              <a:ext cx="2076450" cy="361950"/>
              <a:chOff x="3951135" y="6372445"/>
              <a:chExt cx="2081646" cy="365414"/>
            </a:xfrm>
          </xdr:grpSpPr>
          <xdr:sp macro="" textlink="">
            <xdr:nvSpPr>
              <xdr:cNvPr id="17173" name="Option Button 6933" hidden="1">
                <a:extLst>
                  <a:ext uri="{63B3BB69-23CF-44E3-9099-C40C66FF867C}">
                    <a14:compatExt spid="_x0000_s17173"/>
                  </a:ext>
                  <a:ext uri="{FF2B5EF4-FFF2-40B4-BE49-F238E27FC236}">
                    <a16:creationId xmlns:a16="http://schemas.microsoft.com/office/drawing/2014/main" id="{00000000-0008-0000-0100-000015430000}"/>
                  </a:ext>
                </a:extLst>
              </xdr:cNvPr>
              <xdr:cNvSpPr/>
            </xdr:nvSpPr>
            <xdr:spPr bwMode="auto">
              <a:xfrm>
                <a:off x="4139045" y="6429375"/>
                <a:ext cx="304800" cy="24158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7174" name="Option Button 6934" hidden="1">
                <a:extLst>
                  <a:ext uri="{63B3BB69-23CF-44E3-9099-C40C66FF867C}">
                    <a14:compatExt spid="_x0000_s17174"/>
                  </a:ext>
                  <a:ext uri="{FF2B5EF4-FFF2-40B4-BE49-F238E27FC236}">
                    <a16:creationId xmlns:a16="http://schemas.microsoft.com/office/drawing/2014/main" id="{00000000-0008-0000-0100-000016430000}"/>
                  </a:ext>
                </a:extLst>
              </xdr:cNvPr>
              <xdr:cNvSpPr/>
            </xdr:nvSpPr>
            <xdr:spPr bwMode="auto">
              <a:xfrm>
                <a:off x="5563466" y="6419849"/>
                <a:ext cx="352425" cy="26063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7175" name="Group Box 6935" hidden="1">
                <a:extLst>
                  <a:ext uri="{63B3BB69-23CF-44E3-9099-C40C66FF867C}">
                    <a14:compatExt spid="_x0000_s17175"/>
                  </a:ext>
                  <a:ext uri="{FF2B5EF4-FFF2-40B4-BE49-F238E27FC236}">
                    <a16:creationId xmlns:a16="http://schemas.microsoft.com/office/drawing/2014/main" id="{00000000-0008-0000-0100-000017430000}"/>
                  </a:ext>
                </a:extLst>
              </xdr:cNvPr>
              <xdr:cNvSpPr/>
            </xdr:nvSpPr>
            <xdr:spPr bwMode="auto">
              <a:xfrm>
                <a:off x="3951135" y="6372445"/>
                <a:ext cx="2081646" cy="365414"/>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6935</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47625</xdr:colOff>
          <xdr:row>43</xdr:row>
          <xdr:rowOff>38100</xdr:rowOff>
        </xdr:from>
        <xdr:to>
          <xdr:col>13</xdr:col>
          <xdr:colOff>647700</xdr:colOff>
          <xdr:row>45</xdr:row>
          <xdr:rowOff>133350</xdr:rowOff>
        </xdr:to>
        <xdr:grpSp>
          <xdr:nvGrpSpPr>
            <xdr:cNvPr id="19350" name="グループ化 42">
              <a:extLst>
                <a:ext uri="{FF2B5EF4-FFF2-40B4-BE49-F238E27FC236}">
                  <a16:creationId xmlns:a16="http://schemas.microsoft.com/office/drawing/2014/main" id="{00000000-0008-0000-0100-0000964B0000}"/>
                </a:ext>
              </a:extLst>
            </xdr:cNvPr>
            <xdr:cNvGrpSpPr>
              <a:grpSpLocks/>
            </xdr:cNvGrpSpPr>
          </xdr:nvGrpSpPr>
          <xdr:grpSpPr bwMode="auto">
            <a:xfrm>
              <a:off x="3962400" y="7867650"/>
              <a:ext cx="1971675" cy="361950"/>
              <a:chOff x="3970162" y="7147091"/>
              <a:chExt cx="1976870" cy="363682"/>
            </a:xfrm>
          </xdr:grpSpPr>
          <xdr:sp macro="" textlink="">
            <xdr:nvSpPr>
              <xdr:cNvPr id="17231" name="Option Button 6991" hidden="1">
                <a:extLst>
                  <a:ext uri="{63B3BB69-23CF-44E3-9099-C40C66FF867C}">
                    <a14:compatExt spid="_x0000_s17231"/>
                  </a:ext>
                  <a:ext uri="{FF2B5EF4-FFF2-40B4-BE49-F238E27FC236}">
                    <a16:creationId xmlns:a16="http://schemas.microsoft.com/office/drawing/2014/main" id="{00000000-0008-0000-0100-00004F430000}"/>
                  </a:ext>
                </a:extLst>
              </xdr:cNvPr>
              <xdr:cNvSpPr/>
            </xdr:nvSpPr>
            <xdr:spPr bwMode="auto">
              <a:xfrm>
                <a:off x="4138179" y="7185314"/>
                <a:ext cx="342900" cy="2112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7232" name="Option Button 6992" hidden="1">
                <a:extLst>
                  <a:ext uri="{63B3BB69-23CF-44E3-9099-C40C66FF867C}">
                    <a14:compatExt spid="_x0000_s17232"/>
                  </a:ext>
                  <a:ext uri="{FF2B5EF4-FFF2-40B4-BE49-F238E27FC236}">
                    <a16:creationId xmlns:a16="http://schemas.microsoft.com/office/drawing/2014/main" id="{00000000-0008-0000-0100-000050430000}"/>
                  </a:ext>
                </a:extLst>
              </xdr:cNvPr>
              <xdr:cNvSpPr/>
            </xdr:nvSpPr>
            <xdr:spPr bwMode="auto">
              <a:xfrm>
                <a:off x="4817054" y="7193974"/>
                <a:ext cx="304798" cy="22080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7233" name="Option Button 6993" hidden="1">
                <a:extLst>
                  <a:ext uri="{63B3BB69-23CF-44E3-9099-C40C66FF867C}">
                    <a14:compatExt spid="_x0000_s17233"/>
                  </a:ext>
                  <a:ext uri="{FF2B5EF4-FFF2-40B4-BE49-F238E27FC236}">
                    <a16:creationId xmlns:a16="http://schemas.microsoft.com/office/drawing/2014/main" id="{00000000-0008-0000-0100-000051430000}"/>
                  </a:ext>
                </a:extLst>
              </xdr:cNvPr>
              <xdr:cNvSpPr/>
            </xdr:nvSpPr>
            <xdr:spPr bwMode="auto">
              <a:xfrm>
                <a:off x="5563466" y="7193974"/>
                <a:ext cx="304798" cy="22080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7234" name="Group Box 6994" hidden="1">
                <a:extLst>
                  <a:ext uri="{63B3BB69-23CF-44E3-9099-C40C66FF867C}">
                    <a14:compatExt spid="_x0000_s17234"/>
                  </a:ext>
                  <a:ext uri="{FF2B5EF4-FFF2-40B4-BE49-F238E27FC236}">
                    <a16:creationId xmlns:a16="http://schemas.microsoft.com/office/drawing/2014/main" id="{00000000-0008-0000-0100-000052430000}"/>
                  </a:ext>
                </a:extLst>
              </xdr:cNvPr>
              <xdr:cNvSpPr/>
            </xdr:nvSpPr>
            <xdr:spPr bwMode="auto">
              <a:xfrm>
                <a:off x="3970162" y="7147091"/>
                <a:ext cx="1976870" cy="363682"/>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6994</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28575</xdr:colOff>
          <xdr:row>48</xdr:row>
          <xdr:rowOff>95250</xdr:rowOff>
        </xdr:from>
        <xdr:to>
          <xdr:col>12</xdr:col>
          <xdr:colOff>695325</xdr:colOff>
          <xdr:row>50</xdr:row>
          <xdr:rowOff>104775</xdr:rowOff>
        </xdr:to>
        <xdr:grpSp>
          <xdr:nvGrpSpPr>
            <xdr:cNvPr id="19353" name="グループ化 45">
              <a:extLst>
                <a:ext uri="{FF2B5EF4-FFF2-40B4-BE49-F238E27FC236}">
                  <a16:creationId xmlns:a16="http://schemas.microsoft.com/office/drawing/2014/main" id="{00000000-0008-0000-0100-0000994B0000}"/>
                </a:ext>
              </a:extLst>
            </xdr:cNvPr>
            <xdr:cNvGrpSpPr>
              <a:grpSpLocks/>
            </xdr:cNvGrpSpPr>
          </xdr:nvGrpSpPr>
          <xdr:grpSpPr bwMode="auto">
            <a:xfrm>
              <a:off x="3943350" y="8705850"/>
              <a:ext cx="1304925" cy="342900"/>
              <a:chOff x="3951106" y="7819130"/>
              <a:chExt cx="1307524" cy="347230"/>
            </a:xfrm>
          </xdr:grpSpPr>
          <xdr:sp macro="" textlink="">
            <xdr:nvSpPr>
              <xdr:cNvPr id="17293" name="Option Button 7053" hidden="1">
                <a:extLst>
                  <a:ext uri="{63B3BB69-23CF-44E3-9099-C40C66FF867C}">
                    <a14:compatExt spid="_x0000_s17293"/>
                  </a:ext>
                  <a:ext uri="{FF2B5EF4-FFF2-40B4-BE49-F238E27FC236}">
                    <a16:creationId xmlns:a16="http://schemas.microsoft.com/office/drawing/2014/main" id="{00000000-0008-0000-0100-00008D430000}"/>
                  </a:ext>
                </a:extLst>
              </xdr:cNvPr>
              <xdr:cNvSpPr/>
            </xdr:nvSpPr>
            <xdr:spPr bwMode="auto">
              <a:xfrm>
                <a:off x="4141643" y="7866785"/>
                <a:ext cx="304800" cy="21388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7294" name="Option Button 7054" hidden="1">
                <a:extLst>
                  <a:ext uri="{63B3BB69-23CF-44E3-9099-C40C66FF867C}">
                    <a14:compatExt spid="_x0000_s17294"/>
                  </a:ext>
                  <a:ext uri="{FF2B5EF4-FFF2-40B4-BE49-F238E27FC236}">
                    <a16:creationId xmlns:a16="http://schemas.microsoft.com/office/drawing/2014/main" id="{00000000-0008-0000-0100-00008E430000}"/>
                  </a:ext>
                </a:extLst>
              </xdr:cNvPr>
              <xdr:cNvSpPr/>
            </xdr:nvSpPr>
            <xdr:spPr bwMode="auto">
              <a:xfrm>
                <a:off x="4818781" y="7866785"/>
                <a:ext cx="304800" cy="21388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7295" name="Group Box 7055" hidden="1">
                <a:extLst>
                  <a:ext uri="{63B3BB69-23CF-44E3-9099-C40C66FF867C}">
                    <a14:compatExt spid="_x0000_s17295"/>
                  </a:ext>
                  <a:ext uri="{FF2B5EF4-FFF2-40B4-BE49-F238E27FC236}">
                    <a16:creationId xmlns:a16="http://schemas.microsoft.com/office/drawing/2014/main" id="{00000000-0008-0000-0100-00008F430000}"/>
                  </a:ext>
                </a:extLst>
              </xdr:cNvPr>
              <xdr:cNvSpPr/>
            </xdr:nvSpPr>
            <xdr:spPr bwMode="auto">
              <a:xfrm>
                <a:off x="3951106" y="7819130"/>
                <a:ext cx="1307524" cy="34723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7055</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219075</xdr:colOff>
          <xdr:row>37</xdr:row>
          <xdr:rowOff>133350</xdr:rowOff>
        </xdr:from>
        <xdr:to>
          <xdr:col>11</xdr:col>
          <xdr:colOff>523875</xdr:colOff>
          <xdr:row>39</xdr:row>
          <xdr:rowOff>38100</xdr:rowOff>
        </xdr:to>
        <xdr:sp macro="" textlink="">
          <xdr:nvSpPr>
            <xdr:cNvPr id="17296" name="Option Button 7056" hidden="1">
              <a:extLst>
                <a:ext uri="{63B3BB69-23CF-44E3-9099-C40C66FF867C}">
                  <a14:compatExt spid="_x0000_s17296"/>
                </a:ext>
                <a:ext uri="{FF2B5EF4-FFF2-40B4-BE49-F238E27FC236}">
                  <a16:creationId xmlns:a16="http://schemas.microsoft.com/office/drawing/2014/main" id="{00000000-0008-0000-0100-0000904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276225</xdr:colOff>
          <xdr:row>37</xdr:row>
          <xdr:rowOff>133350</xdr:rowOff>
        </xdr:from>
        <xdr:to>
          <xdr:col>13</xdr:col>
          <xdr:colOff>581025</xdr:colOff>
          <xdr:row>39</xdr:row>
          <xdr:rowOff>38100</xdr:rowOff>
        </xdr:to>
        <xdr:sp macro="" textlink="">
          <xdr:nvSpPr>
            <xdr:cNvPr id="17297" name="Option Button 7057" hidden="1">
              <a:extLst>
                <a:ext uri="{63B3BB69-23CF-44E3-9099-C40C66FF867C}">
                  <a14:compatExt spid="_x0000_s17297"/>
                </a:ext>
                <a:ext uri="{FF2B5EF4-FFF2-40B4-BE49-F238E27FC236}">
                  <a16:creationId xmlns:a16="http://schemas.microsoft.com/office/drawing/2014/main" id="{00000000-0008-0000-0100-0000914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152400</xdr:colOff>
          <xdr:row>37</xdr:row>
          <xdr:rowOff>104775</xdr:rowOff>
        </xdr:from>
        <xdr:to>
          <xdr:col>13</xdr:col>
          <xdr:colOff>676275</xdr:colOff>
          <xdr:row>39</xdr:row>
          <xdr:rowOff>95250</xdr:rowOff>
        </xdr:to>
        <xdr:sp macro="" textlink="">
          <xdr:nvSpPr>
            <xdr:cNvPr id="17298" name="Group Box 7058" hidden="1">
              <a:extLst>
                <a:ext uri="{63B3BB69-23CF-44E3-9099-C40C66FF867C}">
                  <a14:compatExt spid="_x0000_s17298"/>
                </a:ext>
                <a:ext uri="{FF2B5EF4-FFF2-40B4-BE49-F238E27FC236}">
                  <a16:creationId xmlns:a16="http://schemas.microsoft.com/office/drawing/2014/main" id="{00000000-0008-0000-0100-00009243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219075</xdr:colOff>
          <xdr:row>37</xdr:row>
          <xdr:rowOff>133350</xdr:rowOff>
        </xdr:from>
        <xdr:to>
          <xdr:col>15</xdr:col>
          <xdr:colOff>523875</xdr:colOff>
          <xdr:row>39</xdr:row>
          <xdr:rowOff>38100</xdr:rowOff>
        </xdr:to>
        <xdr:sp macro="" textlink="">
          <xdr:nvSpPr>
            <xdr:cNvPr id="17299" name="Option Button 7059" hidden="1">
              <a:extLst>
                <a:ext uri="{63B3BB69-23CF-44E3-9099-C40C66FF867C}">
                  <a14:compatExt spid="_x0000_s17299"/>
                </a:ext>
                <a:ext uri="{FF2B5EF4-FFF2-40B4-BE49-F238E27FC236}">
                  <a16:creationId xmlns:a16="http://schemas.microsoft.com/office/drawing/2014/main" id="{00000000-0008-0000-0100-0000934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209550</xdr:colOff>
          <xdr:row>37</xdr:row>
          <xdr:rowOff>133350</xdr:rowOff>
        </xdr:from>
        <xdr:to>
          <xdr:col>16</xdr:col>
          <xdr:colOff>514350</xdr:colOff>
          <xdr:row>39</xdr:row>
          <xdr:rowOff>38100</xdr:rowOff>
        </xdr:to>
        <xdr:sp macro="" textlink="">
          <xdr:nvSpPr>
            <xdr:cNvPr id="17300" name="Option Button 7060" hidden="1">
              <a:extLst>
                <a:ext uri="{63B3BB69-23CF-44E3-9099-C40C66FF867C}">
                  <a14:compatExt spid="_x0000_s17300"/>
                </a:ext>
                <a:ext uri="{FF2B5EF4-FFF2-40B4-BE49-F238E27FC236}">
                  <a16:creationId xmlns:a16="http://schemas.microsoft.com/office/drawing/2014/main" id="{00000000-0008-0000-0100-0000944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514350</xdr:colOff>
          <xdr:row>37</xdr:row>
          <xdr:rowOff>0</xdr:rowOff>
        </xdr:from>
        <xdr:to>
          <xdr:col>32</xdr:col>
          <xdr:colOff>114300</xdr:colOff>
          <xdr:row>40</xdr:row>
          <xdr:rowOff>85725</xdr:rowOff>
        </xdr:to>
        <xdr:sp macro="" textlink="">
          <xdr:nvSpPr>
            <xdr:cNvPr id="17305" name="Group Box 7065" hidden="1">
              <a:extLst>
                <a:ext uri="{63B3BB69-23CF-44E3-9099-C40C66FF867C}">
                  <a14:compatExt spid="_x0000_s17305"/>
                </a:ext>
                <a:ext uri="{FF2B5EF4-FFF2-40B4-BE49-F238E27FC236}">
                  <a16:creationId xmlns:a16="http://schemas.microsoft.com/office/drawing/2014/main" id="{00000000-0008-0000-0100-00009943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7065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219075</xdr:colOff>
          <xdr:row>38</xdr:row>
          <xdr:rowOff>133350</xdr:rowOff>
        </xdr:from>
        <xdr:to>
          <xdr:col>11</xdr:col>
          <xdr:colOff>523875</xdr:colOff>
          <xdr:row>40</xdr:row>
          <xdr:rowOff>38100</xdr:rowOff>
        </xdr:to>
        <xdr:sp macro="" textlink="">
          <xdr:nvSpPr>
            <xdr:cNvPr id="17306" name="Option Button 7066" hidden="1">
              <a:extLst>
                <a:ext uri="{63B3BB69-23CF-44E3-9099-C40C66FF867C}">
                  <a14:compatExt spid="_x0000_s17306"/>
                </a:ext>
                <a:ext uri="{FF2B5EF4-FFF2-40B4-BE49-F238E27FC236}">
                  <a16:creationId xmlns:a16="http://schemas.microsoft.com/office/drawing/2014/main" id="{00000000-0008-0000-0100-00009A4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276225</xdr:colOff>
          <xdr:row>38</xdr:row>
          <xdr:rowOff>133350</xdr:rowOff>
        </xdr:from>
        <xdr:to>
          <xdr:col>13</xdr:col>
          <xdr:colOff>581025</xdr:colOff>
          <xdr:row>40</xdr:row>
          <xdr:rowOff>38100</xdr:rowOff>
        </xdr:to>
        <xdr:sp macro="" textlink="">
          <xdr:nvSpPr>
            <xdr:cNvPr id="17307" name="Option Button 7067" hidden="1">
              <a:extLst>
                <a:ext uri="{63B3BB69-23CF-44E3-9099-C40C66FF867C}">
                  <a14:compatExt spid="_x0000_s17307"/>
                </a:ext>
                <a:ext uri="{FF2B5EF4-FFF2-40B4-BE49-F238E27FC236}">
                  <a16:creationId xmlns:a16="http://schemas.microsoft.com/office/drawing/2014/main" id="{00000000-0008-0000-0100-00009B4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219075</xdr:colOff>
          <xdr:row>39</xdr:row>
          <xdr:rowOff>133350</xdr:rowOff>
        </xdr:from>
        <xdr:to>
          <xdr:col>11</xdr:col>
          <xdr:colOff>523875</xdr:colOff>
          <xdr:row>41</xdr:row>
          <xdr:rowOff>38100</xdr:rowOff>
        </xdr:to>
        <xdr:sp macro="" textlink="">
          <xdr:nvSpPr>
            <xdr:cNvPr id="17309" name="Option Button 7069" hidden="1">
              <a:extLst>
                <a:ext uri="{63B3BB69-23CF-44E3-9099-C40C66FF867C}">
                  <a14:compatExt spid="_x0000_s17309"/>
                </a:ext>
                <a:ext uri="{FF2B5EF4-FFF2-40B4-BE49-F238E27FC236}">
                  <a16:creationId xmlns:a16="http://schemas.microsoft.com/office/drawing/2014/main" id="{00000000-0008-0000-0100-00009D4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276225</xdr:colOff>
          <xdr:row>39</xdr:row>
          <xdr:rowOff>133350</xdr:rowOff>
        </xdr:from>
        <xdr:to>
          <xdr:col>13</xdr:col>
          <xdr:colOff>581025</xdr:colOff>
          <xdr:row>41</xdr:row>
          <xdr:rowOff>38100</xdr:rowOff>
        </xdr:to>
        <xdr:sp macro="" textlink="">
          <xdr:nvSpPr>
            <xdr:cNvPr id="17310" name="Option Button 7070" hidden="1">
              <a:extLst>
                <a:ext uri="{63B3BB69-23CF-44E3-9099-C40C66FF867C}">
                  <a14:compatExt spid="_x0000_s17310"/>
                </a:ext>
                <a:ext uri="{FF2B5EF4-FFF2-40B4-BE49-F238E27FC236}">
                  <a16:creationId xmlns:a16="http://schemas.microsoft.com/office/drawing/2014/main" id="{00000000-0008-0000-0100-00009E4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161925</xdr:colOff>
          <xdr:row>39</xdr:row>
          <xdr:rowOff>66675</xdr:rowOff>
        </xdr:from>
        <xdr:to>
          <xdr:col>13</xdr:col>
          <xdr:colOff>657225</xdr:colOff>
          <xdr:row>41</xdr:row>
          <xdr:rowOff>76200</xdr:rowOff>
        </xdr:to>
        <xdr:sp macro="" textlink="">
          <xdr:nvSpPr>
            <xdr:cNvPr id="17311" name="Group Box 7071" hidden="1">
              <a:extLst>
                <a:ext uri="{63B3BB69-23CF-44E3-9099-C40C66FF867C}">
                  <a14:compatExt spid="_x0000_s17311"/>
                </a:ext>
                <a:ext uri="{FF2B5EF4-FFF2-40B4-BE49-F238E27FC236}">
                  <a16:creationId xmlns:a16="http://schemas.microsoft.com/office/drawing/2014/main" id="{00000000-0008-0000-0100-00009F43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7071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219075</xdr:colOff>
          <xdr:row>39</xdr:row>
          <xdr:rowOff>133350</xdr:rowOff>
        </xdr:from>
        <xdr:to>
          <xdr:col>15</xdr:col>
          <xdr:colOff>523875</xdr:colOff>
          <xdr:row>41</xdr:row>
          <xdr:rowOff>38100</xdr:rowOff>
        </xdr:to>
        <xdr:sp macro="" textlink="">
          <xdr:nvSpPr>
            <xdr:cNvPr id="17312" name="Option Button 7072" hidden="1">
              <a:extLst>
                <a:ext uri="{63B3BB69-23CF-44E3-9099-C40C66FF867C}">
                  <a14:compatExt spid="_x0000_s17312"/>
                </a:ext>
                <a:ext uri="{FF2B5EF4-FFF2-40B4-BE49-F238E27FC236}">
                  <a16:creationId xmlns:a16="http://schemas.microsoft.com/office/drawing/2014/main" id="{00000000-0008-0000-0100-0000A04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209550</xdr:colOff>
          <xdr:row>39</xdr:row>
          <xdr:rowOff>133350</xdr:rowOff>
        </xdr:from>
        <xdr:to>
          <xdr:col>16</xdr:col>
          <xdr:colOff>514350</xdr:colOff>
          <xdr:row>41</xdr:row>
          <xdr:rowOff>38100</xdr:rowOff>
        </xdr:to>
        <xdr:sp macro="" textlink="">
          <xdr:nvSpPr>
            <xdr:cNvPr id="17313" name="Option Button 7073" hidden="1">
              <a:extLst>
                <a:ext uri="{63B3BB69-23CF-44E3-9099-C40C66FF867C}">
                  <a14:compatExt spid="_x0000_s17313"/>
                </a:ext>
                <a:ext uri="{FF2B5EF4-FFF2-40B4-BE49-F238E27FC236}">
                  <a16:creationId xmlns:a16="http://schemas.microsoft.com/office/drawing/2014/main" id="{00000000-0008-0000-0100-0000A14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152400</xdr:colOff>
          <xdr:row>39</xdr:row>
          <xdr:rowOff>47625</xdr:rowOff>
        </xdr:from>
        <xdr:to>
          <xdr:col>17</xdr:col>
          <xdr:colOff>0</xdr:colOff>
          <xdr:row>41</xdr:row>
          <xdr:rowOff>114300</xdr:rowOff>
        </xdr:to>
        <xdr:sp macro="" textlink="">
          <xdr:nvSpPr>
            <xdr:cNvPr id="17314" name="Group Box 7074" hidden="1">
              <a:extLst>
                <a:ext uri="{63B3BB69-23CF-44E3-9099-C40C66FF867C}">
                  <a14:compatExt spid="_x0000_s17314"/>
                </a:ext>
                <a:ext uri="{FF2B5EF4-FFF2-40B4-BE49-F238E27FC236}">
                  <a16:creationId xmlns:a16="http://schemas.microsoft.com/office/drawing/2014/main" id="{00000000-0008-0000-0100-0000A243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7074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152400</xdr:colOff>
          <xdr:row>38</xdr:row>
          <xdr:rowOff>57150</xdr:rowOff>
        </xdr:from>
        <xdr:to>
          <xdr:col>13</xdr:col>
          <xdr:colOff>685800</xdr:colOff>
          <xdr:row>40</xdr:row>
          <xdr:rowOff>104775</xdr:rowOff>
        </xdr:to>
        <xdr:sp macro="" textlink="">
          <xdr:nvSpPr>
            <xdr:cNvPr id="17315" name="Group Box 7075" hidden="1">
              <a:extLst>
                <a:ext uri="{63B3BB69-23CF-44E3-9099-C40C66FF867C}">
                  <a14:compatExt spid="_x0000_s17315"/>
                </a:ext>
                <a:ext uri="{FF2B5EF4-FFF2-40B4-BE49-F238E27FC236}">
                  <a16:creationId xmlns:a16="http://schemas.microsoft.com/office/drawing/2014/main" id="{00000000-0008-0000-0100-0000A343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7075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171450</xdr:colOff>
          <xdr:row>39</xdr:row>
          <xdr:rowOff>47625</xdr:rowOff>
        </xdr:from>
        <xdr:to>
          <xdr:col>13</xdr:col>
          <xdr:colOff>638175</xdr:colOff>
          <xdr:row>41</xdr:row>
          <xdr:rowOff>123825</xdr:rowOff>
        </xdr:to>
        <xdr:sp macro="" textlink="">
          <xdr:nvSpPr>
            <xdr:cNvPr id="17316" name="Group Box 7076" hidden="1">
              <a:extLst>
                <a:ext uri="{63B3BB69-23CF-44E3-9099-C40C66FF867C}">
                  <a14:compatExt spid="_x0000_s17316"/>
                </a:ext>
                <a:ext uri="{FF2B5EF4-FFF2-40B4-BE49-F238E27FC236}">
                  <a16:creationId xmlns:a16="http://schemas.microsoft.com/office/drawing/2014/main" id="{00000000-0008-0000-0100-0000A443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7076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219075</xdr:colOff>
          <xdr:row>41</xdr:row>
          <xdr:rowOff>57150</xdr:rowOff>
        </xdr:from>
        <xdr:to>
          <xdr:col>11</xdr:col>
          <xdr:colOff>523875</xdr:colOff>
          <xdr:row>41</xdr:row>
          <xdr:rowOff>314325</xdr:rowOff>
        </xdr:to>
        <xdr:sp macro="" textlink="">
          <xdr:nvSpPr>
            <xdr:cNvPr id="17317" name="Option Button 7077" hidden="1">
              <a:extLst>
                <a:ext uri="{63B3BB69-23CF-44E3-9099-C40C66FF867C}">
                  <a14:compatExt spid="_x0000_s17317"/>
                </a:ext>
                <a:ext uri="{FF2B5EF4-FFF2-40B4-BE49-F238E27FC236}">
                  <a16:creationId xmlns:a16="http://schemas.microsoft.com/office/drawing/2014/main" id="{00000000-0008-0000-0100-0000A54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276225</xdr:colOff>
          <xdr:row>41</xdr:row>
          <xdr:rowOff>47625</xdr:rowOff>
        </xdr:from>
        <xdr:to>
          <xdr:col>13</xdr:col>
          <xdr:colOff>581025</xdr:colOff>
          <xdr:row>41</xdr:row>
          <xdr:rowOff>304800</xdr:rowOff>
        </xdr:to>
        <xdr:sp macro="" textlink="">
          <xdr:nvSpPr>
            <xdr:cNvPr id="17318" name="Option Button 7078" hidden="1">
              <a:extLst>
                <a:ext uri="{63B3BB69-23CF-44E3-9099-C40C66FF867C}">
                  <a14:compatExt spid="_x0000_s17318"/>
                </a:ext>
                <a:ext uri="{FF2B5EF4-FFF2-40B4-BE49-F238E27FC236}">
                  <a16:creationId xmlns:a16="http://schemas.microsoft.com/office/drawing/2014/main" id="{00000000-0008-0000-0100-0000A64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40</xdr:row>
          <xdr:rowOff>57150</xdr:rowOff>
        </xdr:from>
        <xdr:to>
          <xdr:col>14</xdr:col>
          <xdr:colOff>0</xdr:colOff>
          <xdr:row>41</xdr:row>
          <xdr:rowOff>266700</xdr:rowOff>
        </xdr:to>
        <xdr:sp macro="" textlink="">
          <xdr:nvSpPr>
            <xdr:cNvPr id="17319" name="Group Box 7079" hidden="1">
              <a:extLst>
                <a:ext uri="{63B3BB69-23CF-44E3-9099-C40C66FF867C}">
                  <a14:compatExt spid="_x0000_s17319"/>
                </a:ext>
                <a:ext uri="{FF2B5EF4-FFF2-40B4-BE49-F238E27FC236}">
                  <a16:creationId xmlns:a16="http://schemas.microsoft.com/office/drawing/2014/main" id="{00000000-0008-0000-0100-0000A743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7079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219075</xdr:colOff>
          <xdr:row>41</xdr:row>
          <xdr:rowOff>57150</xdr:rowOff>
        </xdr:from>
        <xdr:to>
          <xdr:col>15</xdr:col>
          <xdr:colOff>523875</xdr:colOff>
          <xdr:row>41</xdr:row>
          <xdr:rowOff>314325</xdr:rowOff>
        </xdr:to>
        <xdr:sp macro="" textlink="">
          <xdr:nvSpPr>
            <xdr:cNvPr id="17320" name="Option Button 7080" hidden="1">
              <a:extLst>
                <a:ext uri="{63B3BB69-23CF-44E3-9099-C40C66FF867C}">
                  <a14:compatExt spid="_x0000_s17320"/>
                </a:ext>
                <a:ext uri="{FF2B5EF4-FFF2-40B4-BE49-F238E27FC236}">
                  <a16:creationId xmlns:a16="http://schemas.microsoft.com/office/drawing/2014/main" id="{00000000-0008-0000-0100-0000A84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209550</xdr:colOff>
          <xdr:row>41</xdr:row>
          <xdr:rowOff>57150</xdr:rowOff>
        </xdr:from>
        <xdr:to>
          <xdr:col>16</xdr:col>
          <xdr:colOff>514350</xdr:colOff>
          <xdr:row>41</xdr:row>
          <xdr:rowOff>314325</xdr:rowOff>
        </xdr:to>
        <xdr:sp macro="" textlink="">
          <xdr:nvSpPr>
            <xdr:cNvPr id="17321" name="Option Button 7081" hidden="1">
              <a:extLst>
                <a:ext uri="{63B3BB69-23CF-44E3-9099-C40C66FF867C}">
                  <a14:compatExt spid="_x0000_s17321"/>
                </a:ext>
                <a:ext uri="{FF2B5EF4-FFF2-40B4-BE49-F238E27FC236}">
                  <a16:creationId xmlns:a16="http://schemas.microsoft.com/office/drawing/2014/main" id="{00000000-0008-0000-0100-0000A94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40</xdr:row>
          <xdr:rowOff>47625</xdr:rowOff>
        </xdr:from>
        <xdr:to>
          <xdr:col>32</xdr:col>
          <xdr:colOff>19050</xdr:colOff>
          <xdr:row>41</xdr:row>
          <xdr:rowOff>295275</xdr:rowOff>
        </xdr:to>
        <xdr:sp macro="" textlink="">
          <xdr:nvSpPr>
            <xdr:cNvPr id="17322" name="Group Box 7082" hidden="1">
              <a:extLst>
                <a:ext uri="{63B3BB69-23CF-44E3-9099-C40C66FF867C}">
                  <a14:compatExt spid="_x0000_s17322"/>
                </a:ext>
                <a:ext uri="{FF2B5EF4-FFF2-40B4-BE49-F238E27FC236}">
                  <a16:creationId xmlns:a16="http://schemas.microsoft.com/office/drawing/2014/main" id="{00000000-0008-0000-0100-0000AA43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7082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219075</xdr:colOff>
          <xdr:row>44</xdr:row>
          <xdr:rowOff>114300</xdr:rowOff>
        </xdr:from>
        <xdr:to>
          <xdr:col>11</xdr:col>
          <xdr:colOff>523875</xdr:colOff>
          <xdr:row>46</xdr:row>
          <xdr:rowOff>38100</xdr:rowOff>
        </xdr:to>
        <xdr:sp macro="" textlink="">
          <xdr:nvSpPr>
            <xdr:cNvPr id="17323" name="Option Button 7083" hidden="1">
              <a:extLst>
                <a:ext uri="{63B3BB69-23CF-44E3-9099-C40C66FF867C}">
                  <a14:compatExt spid="_x0000_s17323"/>
                </a:ext>
                <a:ext uri="{FF2B5EF4-FFF2-40B4-BE49-F238E27FC236}">
                  <a16:creationId xmlns:a16="http://schemas.microsoft.com/office/drawing/2014/main" id="{00000000-0008-0000-0100-0000AB4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257175</xdr:colOff>
          <xdr:row>44</xdr:row>
          <xdr:rowOff>114300</xdr:rowOff>
        </xdr:from>
        <xdr:to>
          <xdr:col>12</xdr:col>
          <xdr:colOff>561975</xdr:colOff>
          <xdr:row>46</xdr:row>
          <xdr:rowOff>38100</xdr:rowOff>
        </xdr:to>
        <xdr:sp macro="" textlink="">
          <xdr:nvSpPr>
            <xdr:cNvPr id="17324" name="Option Button 7084" hidden="1">
              <a:extLst>
                <a:ext uri="{63B3BB69-23CF-44E3-9099-C40C66FF867C}">
                  <a14:compatExt spid="_x0000_s17324"/>
                </a:ext>
                <a:ext uri="{FF2B5EF4-FFF2-40B4-BE49-F238E27FC236}">
                  <a16:creationId xmlns:a16="http://schemas.microsoft.com/office/drawing/2014/main" id="{00000000-0008-0000-0100-0000AC4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44</xdr:row>
          <xdr:rowOff>47625</xdr:rowOff>
        </xdr:from>
        <xdr:to>
          <xdr:col>13</xdr:col>
          <xdr:colOff>0</xdr:colOff>
          <xdr:row>46</xdr:row>
          <xdr:rowOff>142875</xdr:rowOff>
        </xdr:to>
        <xdr:sp macro="" textlink="">
          <xdr:nvSpPr>
            <xdr:cNvPr id="17325" name="Group Box 7085" hidden="1">
              <a:extLst>
                <a:ext uri="{63B3BB69-23CF-44E3-9099-C40C66FF867C}">
                  <a14:compatExt spid="_x0000_s17325"/>
                </a:ext>
                <a:ext uri="{FF2B5EF4-FFF2-40B4-BE49-F238E27FC236}">
                  <a16:creationId xmlns:a16="http://schemas.microsoft.com/office/drawing/2014/main" id="{00000000-0008-0000-0100-0000AD43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7085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219075</xdr:colOff>
          <xdr:row>45</xdr:row>
          <xdr:rowOff>133350</xdr:rowOff>
        </xdr:from>
        <xdr:to>
          <xdr:col>11</xdr:col>
          <xdr:colOff>523875</xdr:colOff>
          <xdr:row>47</xdr:row>
          <xdr:rowOff>38100</xdr:rowOff>
        </xdr:to>
        <xdr:sp macro="" textlink="">
          <xdr:nvSpPr>
            <xdr:cNvPr id="17326" name="Option Button 7086" hidden="1">
              <a:extLst>
                <a:ext uri="{63B3BB69-23CF-44E3-9099-C40C66FF867C}">
                  <a14:compatExt spid="_x0000_s17326"/>
                </a:ext>
                <a:ext uri="{FF2B5EF4-FFF2-40B4-BE49-F238E27FC236}">
                  <a16:creationId xmlns:a16="http://schemas.microsoft.com/office/drawing/2014/main" id="{00000000-0008-0000-0100-0000AE4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257175</xdr:colOff>
          <xdr:row>45</xdr:row>
          <xdr:rowOff>133350</xdr:rowOff>
        </xdr:from>
        <xdr:to>
          <xdr:col>12</xdr:col>
          <xdr:colOff>561975</xdr:colOff>
          <xdr:row>47</xdr:row>
          <xdr:rowOff>38100</xdr:rowOff>
        </xdr:to>
        <xdr:sp macro="" textlink="">
          <xdr:nvSpPr>
            <xdr:cNvPr id="17327" name="Option Button 7087" hidden="1">
              <a:extLst>
                <a:ext uri="{63B3BB69-23CF-44E3-9099-C40C66FF867C}">
                  <a14:compatExt spid="_x0000_s17327"/>
                </a:ext>
                <a:ext uri="{FF2B5EF4-FFF2-40B4-BE49-F238E27FC236}">
                  <a16:creationId xmlns:a16="http://schemas.microsoft.com/office/drawing/2014/main" id="{00000000-0008-0000-0100-0000AF4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45</xdr:row>
          <xdr:rowOff>57150</xdr:rowOff>
        </xdr:from>
        <xdr:to>
          <xdr:col>13</xdr:col>
          <xdr:colOff>0</xdr:colOff>
          <xdr:row>47</xdr:row>
          <xdr:rowOff>104775</xdr:rowOff>
        </xdr:to>
        <xdr:sp macro="" textlink="">
          <xdr:nvSpPr>
            <xdr:cNvPr id="17328" name="Group Box 7088" hidden="1">
              <a:extLst>
                <a:ext uri="{63B3BB69-23CF-44E3-9099-C40C66FF867C}">
                  <a14:compatExt spid="_x0000_s17328"/>
                </a:ext>
                <a:ext uri="{FF2B5EF4-FFF2-40B4-BE49-F238E27FC236}">
                  <a16:creationId xmlns:a16="http://schemas.microsoft.com/office/drawing/2014/main" id="{00000000-0008-0000-0100-0000B043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7088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219075</xdr:colOff>
          <xdr:row>46</xdr:row>
          <xdr:rowOff>133350</xdr:rowOff>
        </xdr:from>
        <xdr:to>
          <xdr:col>11</xdr:col>
          <xdr:colOff>523875</xdr:colOff>
          <xdr:row>48</xdr:row>
          <xdr:rowOff>38100</xdr:rowOff>
        </xdr:to>
        <xdr:sp macro="" textlink="">
          <xdr:nvSpPr>
            <xdr:cNvPr id="17329" name="Option Button 7089" hidden="1">
              <a:extLst>
                <a:ext uri="{63B3BB69-23CF-44E3-9099-C40C66FF867C}">
                  <a14:compatExt spid="_x0000_s17329"/>
                </a:ext>
                <a:ext uri="{FF2B5EF4-FFF2-40B4-BE49-F238E27FC236}">
                  <a16:creationId xmlns:a16="http://schemas.microsoft.com/office/drawing/2014/main" id="{00000000-0008-0000-0100-0000B14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257175</xdr:colOff>
          <xdr:row>46</xdr:row>
          <xdr:rowOff>133350</xdr:rowOff>
        </xdr:from>
        <xdr:to>
          <xdr:col>12</xdr:col>
          <xdr:colOff>561975</xdr:colOff>
          <xdr:row>48</xdr:row>
          <xdr:rowOff>38100</xdr:rowOff>
        </xdr:to>
        <xdr:sp macro="" textlink="">
          <xdr:nvSpPr>
            <xdr:cNvPr id="17330" name="Option Button 7090" hidden="1">
              <a:extLst>
                <a:ext uri="{63B3BB69-23CF-44E3-9099-C40C66FF867C}">
                  <a14:compatExt spid="_x0000_s17330"/>
                </a:ext>
                <a:ext uri="{FF2B5EF4-FFF2-40B4-BE49-F238E27FC236}">
                  <a16:creationId xmlns:a16="http://schemas.microsoft.com/office/drawing/2014/main" id="{00000000-0008-0000-0100-0000B24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171450</xdr:colOff>
          <xdr:row>46</xdr:row>
          <xdr:rowOff>57150</xdr:rowOff>
        </xdr:from>
        <xdr:to>
          <xdr:col>12</xdr:col>
          <xdr:colOff>666750</xdr:colOff>
          <xdr:row>48</xdr:row>
          <xdr:rowOff>114300</xdr:rowOff>
        </xdr:to>
        <xdr:sp macro="" textlink="">
          <xdr:nvSpPr>
            <xdr:cNvPr id="17331" name="Group Box 7091" hidden="1">
              <a:extLst>
                <a:ext uri="{63B3BB69-23CF-44E3-9099-C40C66FF867C}">
                  <a14:compatExt spid="_x0000_s17331"/>
                </a:ext>
                <a:ext uri="{FF2B5EF4-FFF2-40B4-BE49-F238E27FC236}">
                  <a16:creationId xmlns:a16="http://schemas.microsoft.com/office/drawing/2014/main" id="{00000000-0008-0000-0100-0000B343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7091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219075</xdr:colOff>
          <xdr:row>18</xdr:row>
          <xdr:rowOff>104775</xdr:rowOff>
        </xdr:from>
        <xdr:to>
          <xdr:col>11</xdr:col>
          <xdr:colOff>523875</xdr:colOff>
          <xdr:row>20</xdr:row>
          <xdr:rowOff>38100</xdr:rowOff>
        </xdr:to>
        <xdr:sp macro="" textlink="">
          <xdr:nvSpPr>
            <xdr:cNvPr id="17336" name="Option Button 7096" hidden="1">
              <a:extLst>
                <a:ext uri="{63B3BB69-23CF-44E3-9099-C40C66FF867C}">
                  <a14:compatExt spid="_x0000_s17336"/>
                </a:ext>
                <a:ext uri="{FF2B5EF4-FFF2-40B4-BE49-F238E27FC236}">
                  <a16:creationId xmlns:a16="http://schemas.microsoft.com/office/drawing/2014/main" id="{00000000-0008-0000-0100-0000B84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276225</xdr:colOff>
          <xdr:row>18</xdr:row>
          <xdr:rowOff>104775</xdr:rowOff>
        </xdr:from>
        <xdr:to>
          <xdr:col>13</xdr:col>
          <xdr:colOff>647700</xdr:colOff>
          <xdr:row>20</xdr:row>
          <xdr:rowOff>38100</xdr:rowOff>
        </xdr:to>
        <xdr:sp macro="" textlink="">
          <xdr:nvSpPr>
            <xdr:cNvPr id="17337" name="Option Button 7097" hidden="1">
              <a:extLst>
                <a:ext uri="{63B3BB69-23CF-44E3-9099-C40C66FF867C}">
                  <a14:compatExt spid="_x0000_s17337"/>
                </a:ext>
                <a:ext uri="{FF2B5EF4-FFF2-40B4-BE49-F238E27FC236}">
                  <a16:creationId xmlns:a16="http://schemas.microsoft.com/office/drawing/2014/main" id="{00000000-0008-0000-0100-0000B94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95250</xdr:colOff>
          <xdr:row>18</xdr:row>
          <xdr:rowOff>66675</xdr:rowOff>
        </xdr:from>
        <xdr:to>
          <xdr:col>13</xdr:col>
          <xdr:colOff>695325</xdr:colOff>
          <xdr:row>20</xdr:row>
          <xdr:rowOff>95250</xdr:rowOff>
        </xdr:to>
        <xdr:sp macro="" textlink="">
          <xdr:nvSpPr>
            <xdr:cNvPr id="17338" name="Group Box 7098" hidden="1">
              <a:extLst>
                <a:ext uri="{63B3BB69-23CF-44E3-9099-C40C66FF867C}">
                  <a14:compatExt spid="_x0000_s17338"/>
                </a:ext>
                <a:ext uri="{FF2B5EF4-FFF2-40B4-BE49-F238E27FC236}">
                  <a16:creationId xmlns:a16="http://schemas.microsoft.com/office/drawing/2014/main" id="{00000000-0008-0000-0100-0000BA43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7098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104775</xdr:colOff>
          <xdr:row>40</xdr:row>
          <xdr:rowOff>104775</xdr:rowOff>
        </xdr:from>
        <xdr:to>
          <xdr:col>14</xdr:col>
          <xdr:colOff>142875</xdr:colOff>
          <xdr:row>42</xdr:row>
          <xdr:rowOff>57150</xdr:rowOff>
        </xdr:to>
        <xdr:sp macro="" textlink="">
          <xdr:nvSpPr>
            <xdr:cNvPr id="17339" name="Group Box 7099" hidden="1">
              <a:extLst>
                <a:ext uri="{63B3BB69-23CF-44E3-9099-C40C66FF867C}">
                  <a14:compatExt spid="_x0000_s17339"/>
                </a:ext>
                <a:ext uri="{FF2B5EF4-FFF2-40B4-BE49-F238E27FC236}">
                  <a16:creationId xmlns:a16="http://schemas.microsoft.com/office/drawing/2014/main" id="{9B2D79A4-A03A-4927-BE88-8508FDA91AAB}"/>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7099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504825</xdr:colOff>
          <xdr:row>40</xdr:row>
          <xdr:rowOff>114300</xdr:rowOff>
        </xdr:from>
        <xdr:to>
          <xdr:col>32</xdr:col>
          <xdr:colOff>228600</xdr:colOff>
          <xdr:row>42</xdr:row>
          <xdr:rowOff>57150</xdr:rowOff>
        </xdr:to>
        <xdr:sp macro="" textlink="">
          <xdr:nvSpPr>
            <xdr:cNvPr id="17340" name="Group Box 7100" hidden="1">
              <a:extLst>
                <a:ext uri="{63B3BB69-23CF-44E3-9099-C40C66FF867C}">
                  <a14:compatExt spid="_x0000_s17340"/>
                </a:ext>
                <a:ext uri="{FF2B5EF4-FFF2-40B4-BE49-F238E27FC236}">
                  <a16:creationId xmlns:a16="http://schemas.microsoft.com/office/drawing/2014/main" id="{49DC6BA5-FB9B-4AB0-9E57-F73AD1A89FB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7100</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4</xdr:col>
      <xdr:colOff>314325</xdr:colOff>
      <xdr:row>8</xdr:row>
      <xdr:rowOff>142875</xdr:rowOff>
    </xdr:from>
    <xdr:to>
      <xdr:col>6</xdr:col>
      <xdr:colOff>1457325</xdr:colOff>
      <xdr:row>12</xdr:row>
      <xdr:rowOff>47625</xdr:rowOff>
    </xdr:to>
    <xdr:grpSp>
      <xdr:nvGrpSpPr>
        <xdr:cNvPr id="14863" name="グループ化 4">
          <a:extLst>
            <a:ext uri="{FF2B5EF4-FFF2-40B4-BE49-F238E27FC236}">
              <a16:creationId xmlns:a16="http://schemas.microsoft.com/office/drawing/2014/main" id="{00000000-0008-0000-0300-00000F3A0000}"/>
            </a:ext>
          </a:extLst>
        </xdr:cNvPr>
        <xdr:cNvGrpSpPr>
          <a:grpSpLocks/>
        </xdr:cNvGrpSpPr>
      </xdr:nvGrpSpPr>
      <xdr:grpSpPr bwMode="auto">
        <a:xfrm>
          <a:off x="4740275" y="1901825"/>
          <a:ext cx="4000500" cy="742950"/>
          <a:chOff x="5150428" y="1914525"/>
          <a:chExt cx="4288847" cy="743296"/>
        </a:xfrm>
      </xdr:grpSpPr>
      <xdr:sp macro="" textlink="">
        <xdr:nvSpPr>
          <xdr:cNvPr id="3" name="正方形/長方形 2">
            <a:extLst>
              <a:ext uri="{FF2B5EF4-FFF2-40B4-BE49-F238E27FC236}">
                <a16:creationId xmlns:a16="http://schemas.microsoft.com/office/drawing/2014/main" id="{00000000-0008-0000-0300-000003000000}"/>
              </a:ext>
            </a:extLst>
          </xdr:cNvPr>
          <xdr:cNvSpPr/>
        </xdr:nvSpPr>
        <xdr:spPr>
          <a:xfrm>
            <a:off x="5150428" y="1990760"/>
            <a:ext cx="371700" cy="200118"/>
          </a:xfrm>
          <a:prstGeom prst="rect">
            <a:avLst/>
          </a:prstGeom>
          <a:solidFill>
            <a:srgbClr val="FFFFCC"/>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174" name="正方形/長方形 173">
            <a:extLst>
              <a:ext uri="{FF2B5EF4-FFF2-40B4-BE49-F238E27FC236}">
                <a16:creationId xmlns:a16="http://schemas.microsoft.com/office/drawing/2014/main" id="{00000000-0008-0000-0300-0000AE000000}"/>
              </a:ext>
            </a:extLst>
          </xdr:cNvPr>
          <xdr:cNvSpPr/>
        </xdr:nvSpPr>
        <xdr:spPr>
          <a:xfrm>
            <a:off x="5150428" y="2219467"/>
            <a:ext cx="371700" cy="200118"/>
          </a:xfrm>
          <a:prstGeom prst="rect">
            <a:avLst/>
          </a:prstGeom>
          <a:solidFill>
            <a:schemeClr val="tx2">
              <a:lumMod val="20000"/>
              <a:lumOff val="80000"/>
            </a:schemeClr>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5455413" y="1914525"/>
            <a:ext cx="3983862" cy="7432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nSpc>
                <a:spcPts val="1700"/>
              </a:lnSpc>
            </a:pPr>
            <a:r>
              <a:rPr kumimoji="1" lang="ja-JP" altLang="en-US" sz="1200">
                <a:latin typeface="Meiryo UI" panose="020B0604030504040204" pitchFamily="50" charset="-128"/>
                <a:ea typeface="Meiryo UI" panose="020B0604030504040204" pitchFamily="50" charset="-128"/>
              </a:rPr>
              <a:t>：記入欄（少なくともメーカー型名は記載願います）　　　　　　　　　　　　</a:t>
            </a:r>
          </a:p>
          <a:p>
            <a:pPr>
              <a:lnSpc>
                <a:spcPts val="1600"/>
              </a:lnSpc>
            </a:pPr>
            <a:r>
              <a:rPr kumimoji="1" lang="ja-JP" altLang="en-US" sz="1200">
                <a:latin typeface="Meiryo UI" panose="020B0604030504040204" pitchFamily="50" charset="-128"/>
                <a:ea typeface="Meiryo UI" panose="020B0604030504040204" pitchFamily="50" charset="-128"/>
              </a:rPr>
              <a:t>：自動的に転記される項目</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1.xml"/><Relationship Id="rId13" Type="http://schemas.openxmlformats.org/officeDocument/2006/relationships/ctrlProp" Target="../ctrlProps/ctrlProp6.xml"/><Relationship Id="rId18" Type="http://schemas.openxmlformats.org/officeDocument/2006/relationships/ctrlProp" Target="../ctrlProps/ctrlProp11.xml"/><Relationship Id="rId3" Type="http://schemas.openxmlformats.org/officeDocument/2006/relationships/hyperlink" Target="https://echa.europa.eu/authorisation-list" TargetMode="External"/><Relationship Id="rId21" Type="http://schemas.openxmlformats.org/officeDocument/2006/relationships/ctrlProp" Target="../ctrlProps/ctrlProp14.xml"/><Relationship Id="rId7" Type="http://schemas.openxmlformats.org/officeDocument/2006/relationships/vmlDrawing" Target="../drawings/vmlDrawing1.vml"/><Relationship Id="rId12" Type="http://schemas.openxmlformats.org/officeDocument/2006/relationships/ctrlProp" Target="../ctrlProps/ctrlProp5.xml"/><Relationship Id="rId17" Type="http://schemas.openxmlformats.org/officeDocument/2006/relationships/ctrlProp" Target="../ctrlProps/ctrlProp10.xml"/><Relationship Id="rId2" Type="http://schemas.openxmlformats.org/officeDocument/2006/relationships/hyperlink" Target="http://dynabook.com/pc/env/green/index.html" TargetMode="External"/><Relationship Id="rId16" Type="http://schemas.openxmlformats.org/officeDocument/2006/relationships/ctrlProp" Target="../ctrlProps/ctrlProp9.xml"/><Relationship Id="rId20" Type="http://schemas.openxmlformats.org/officeDocument/2006/relationships/ctrlProp" Target="../ctrlProps/ctrlProp13.xml"/><Relationship Id="rId1" Type="http://schemas.openxmlformats.org/officeDocument/2006/relationships/hyperlink" Target="http://www.toshiba.co.jp/dm_env/" TargetMode="External"/><Relationship Id="rId6" Type="http://schemas.openxmlformats.org/officeDocument/2006/relationships/drawing" Target="../drawings/drawing1.xml"/><Relationship Id="rId11" Type="http://schemas.openxmlformats.org/officeDocument/2006/relationships/ctrlProp" Target="../ctrlProps/ctrlProp4.xml"/><Relationship Id="rId5" Type="http://schemas.openxmlformats.org/officeDocument/2006/relationships/printerSettings" Target="../printerSettings/printerSettings1.bin"/><Relationship Id="rId15" Type="http://schemas.openxmlformats.org/officeDocument/2006/relationships/ctrlProp" Target="../ctrlProps/ctrlProp8.xml"/><Relationship Id="rId23" Type="http://schemas.openxmlformats.org/officeDocument/2006/relationships/ctrlProp" Target="../ctrlProps/ctrlProp16.xml"/><Relationship Id="rId10" Type="http://schemas.openxmlformats.org/officeDocument/2006/relationships/ctrlProp" Target="../ctrlProps/ctrlProp3.xml"/><Relationship Id="rId19" Type="http://schemas.openxmlformats.org/officeDocument/2006/relationships/ctrlProp" Target="../ctrlProps/ctrlProp12.xml"/><Relationship Id="rId4" Type="http://schemas.openxmlformats.org/officeDocument/2006/relationships/hyperlink" Target="https://std.iec.ch/iec62474/iec62474.nsf/Index?open&amp;q=012648" TargetMode="External"/><Relationship Id="rId9" Type="http://schemas.openxmlformats.org/officeDocument/2006/relationships/ctrlProp" Target="../ctrlProps/ctrlProp2.xml"/><Relationship Id="rId14" Type="http://schemas.openxmlformats.org/officeDocument/2006/relationships/ctrlProp" Target="../ctrlProps/ctrlProp7.xml"/><Relationship Id="rId22" Type="http://schemas.openxmlformats.org/officeDocument/2006/relationships/ctrlProp" Target="../ctrlProps/ctrlProp15.xml"/></Relationships>
</file>

<file path=xl/worksheets/_rels/sheet2.xml.rels><?xml version="1.0" encoding="UTF-8" standalone="yes"?>
<Relationships xmlns="http://schemas.openxmlformats.org/package/2006/relationships"><Relationship Id="rId117" Type="http://schemas.openxmlformats.org/officeDocument/2006/relationships/ctrlProp" Target="../ctrlProps/ctrlProp130.xml"/><Relationship Id="rId21" Type="http://schemas.openxmlformats.org/officeDocument/2006/relationships/ctrlProp" Target="../ctrlProps/ctrlProp34.xml"/><Relationship Id="rId42" Type="http://schemas.openxmlformats.org/officeDocument/2006/relationships/ctrlProp" Target="../ctrlProps/ctrlProp55.xml"/><Relationship Id="rId63" Type="http://schemas.openxmlformats.org/officeDocument/2006/relationships/ctrlProp" Target="../ctrlProps/ctrlProp76.xml"/><Relationship Id="rId84" Type="http://schemas.openxmlformats.org/officeDocument/2006/relationships/ctrlProp" Target="../ctrlProps/ctrlProp97.xml"/><Relationship Id="rId16" Type="http://schemas.openxmlformats.org/officeDocument/2006/relationships/ctrlProp" Target="../ctrlProps/ctrlProp29.xml"/><Relationship Id="rId107" Type="http://schemas.openxmlformats.org/officeDocument/2006/relationships/ctrlProp" Target="../ctrlProps/ctrlProp120.xml"/><Relationship Id="rId11" Type="http://schemas.openxmlformats.org/officeDocument/2006/relationships/ctrlProp" Target="../ctrlProps/ctrlProp24.xml"/><Relationship Id="rId32" Type="http://schemas.openxmlformats.org/officeDocument/2006/relationships/ctrlProp" Target="../ctrlProps/ctrlProp45.xml"/><Relationship Id="rId37" Type="http://schemas.openxmlformats.org/officeDocument/2006/relationships/ctrlProp" Target="../ctrlProps/ctrlProp50.xml"/><Relationship Id="rId53" Type="http://schemas.openxmlformats.org/officeDocument/2006/relationships/ctrlProp" Target="../ctrlProps/ctrlProp66.xml"/><Relationship Id="rId58" Type="http://schemas.openxmlformats.org/officeDocument/2006/relationships/ctrlProp" Target="../ctrlProps/ctrlProp71.xml"/><Relationship Id="rId74" Type="http://schemas.openxmlformats.org/officeDocument/2006/relationships/ctrlProp" Target="../ctrlProps/ctrlProp87.xml"/><Relationship Id="rId79" Type="http://schemas.openxmlformats.org/officeDocument/2006/relationships/ctrlProp" Target="../ctrlProps/ctrlProp92.xml"/><Relationship Id="rId102" Type="http://schemas.openxmlformats.org/officeDocument/2006/relationships/ctrlProp" Target="../ctrlProps/ctrlProp115.xml"/><Relationship Id="rId123" Type="http://schemas.openxmlformats.org/officeDocument/2006/relationships/ctrlProp" Target="../ctrlProps/ctrlProp136.xml"/><Relationship Id="rId128" Type="http://schemas.openxmlformats.org/officeDocument/2006/relationships/ctrlProp" Target="../ctrlProps/ctrlProp141.xml"/><Relationship Id="rId5" Type="http://schemas.openxmlformats.org/officeDocument/2006/relationships/ctrlProp" Target="../ctrlProps/ctrlProp18.xml"/><Relationship Id="rId90" Type="http://schemas.openxmlformats.org/officeDocument/2006/relationships/ctrlProp" Target="../ctrlProps/ctrlProp103.xml"/><Relationship Id="rId95" Type="http://schemas.openxmlformats.org/officeDocument/2006/relationships/ctrlProp" Target="../ctrlProps/ctrlProp108.xml"/><Relationship Id="rId22" Type="http://schemas.openxmlformats.org/officeDocument/2006/relationships/ctrlProp" Target="../ctrlProps/ctrlProp35.xml"/><Relationship Id="rId27" Type="http://schemas.openxmlformats.org/officeDocument/2006/relationships/ctrlProp" Target="../ctrlProps/ctrlProp40.xml"/><Relationship Id="rId43" Type="http://schemas.openxmlformats.org/officeDocument/2006/relationships/ctrlProp" Target="../ctrlProps/ctrlProp56.xml"/><Relationship Id="rId48" Type="http://schemas.openxmlformats.org/officeDocument/2006/relationships/ctrlProp" Target="../ctrlProps/ctrlProp61.xml"/><Relationship Id="rId64" Type="http://schemas.openxmlformats.org/officeDocument/2006/relationships/ctrlProp" Target="../ctrlProps/ctrlProp77.xml"/><Relationship Id="rId69" Type="http://schemas.openxmlformats.org/officeDocument/2006/relationships/ctrlProp" Target="../ctrlProps/ctrlProp82.xml"/><Relationship Id="rId113" Type="http://schemas.openxmlformats.org/officeDocument/2006/relationships/ctrlProp" Target="../ctrlProps/ctrlProp126.xml"/><Relationship Id="rId118" Type="http://schemas.openxmlformats.org/officeDocument/2006/relationships/ctrlProp" Target="../ctrlProps/ctrlProp131.xml"/><Relationship Id="rId80" Type="http://schemas.openxmlformats.org/officeDocument/2006/relationships/ctrlProp" Target="../ctrlProps/ctrlProp93.xml"/><Relationship Id="rId85" Type="http://schemas.openxmlformats.org/officeDocument/2006/relationships/ctrlProp" Target="../ctrlProps/ctrlProp98.xml"/><Relationship Id="rId12" Type="http://schemas.openxmlformats.org/officeDocument/2006/relationships/ctrlProp" Target="../ctrlProps/ctrlProp25.xml"/><Relationship Id="rId17" Type="http://schemas.openxmlformats.org/officeDocument/2006/relationships/ctrlProp" Target="../ctrlProps/ctrlProp30.xml"/><Relationship Id="rId33" Type="http://schemas.openxmlformats.org/officeDocument/2006/relationships/ctrlProp" Target="../ctrlProps/ctrlProp46.xml"/><Relationship Id="rId38" Type="http://schemas.openxmlformats.org/officeDocument/2006/relationships/ctrlProp" Target="../ctrlProps/ctrlProp51.xml"/><Relationship Id="rId59" Type="http://schemas.openxmlformats.org/officeDocument/2006/relationships/ctrlProp" Target="../ctrlProps/ctrlProp72.xml"/><Relationship Id="rId103" Type="http://schemas.openxmlformats.org/officeDocument/2006/relationships/ctrlProp" Target="../ctrlProps/ctrlProp116.xml"/><Relationship Id="rId108" Type="http://schemas.openxmlformats.org/officeDocument/2006/relationships/ctrlProp" Target="../ctrlProps/ctrlProp121.xml"/><Relationship Id="rId124" Type="http://schemas.openxmlformats.org/officeDocument/2006/relationships/ctrlProp" Target="../ctrlProps/ctrlProp137.xml"/><Relationship Id="rId129" Type="http://schemas.openxmlformats.org/officeDocument/2006/relationships/ctrlProp" Target="../ctrlProps/ctrlProp142.xml"/><Relationship Id="rId54" Type="http://schemas.openxmlformats.org/officeDocument/2006/relationships/ctrlProp" Target="../ctrlProps/ctrlProp67.xml"/><Relationship Id="rId70" Type="http://schemas.openxmlformats.org/officeDocument/2006/relationships/ctrlProp" Target="../ctrlProps/ctrlProp83.xml"/><Relationship Id="rId75" Type="http://schemas.openxmlformats.org/officeDocument/2006/relationships/ctrlProp" Target="../ctrlProps/ctrlProp88.xml"/><Relationship Id="rId91" Type="http://schemas.openxmlformats.org/officeDocument/2006/relationships/ctrlProp" Target="../ctrlProps/ctrlProp104.xml"/><Relationship Id="rId96" Type="http://schemas.openxmlformats.org/officeDocument/2006/relationships/ctrlProp" Target="../ctrlProps/ctrlProp109.xml"/><Relationship Id="rId1" Type="http://schemas.openxmlformats.org/officeDocument/2006/relationships/printerSettings" Target="../printerSettings/printerSettings2.bin"/><Relationship Id="rId6" Type="http://schemas.openxmlformats.org/officeDocument/2006/relationships/ctrlProp" Target="../ctrlProps/ctrlProp19.xml"/><Relationship Id="rId23" Type="http://schemas.openxmlformats.org/officeDocument/2006/relationships/ctrlProp" Target="../ctrlProps/ctrlProp36.xml"/><Relationship Id="rId28" Type="http://schemas.openxmlformats.org/officeDocument/2006/relationships/ctrlProp" Target="../ctrlProps/ctrlProp41.xml"/><Relationship Id="rId49" Type="http://schemas.openxmlformats.org/officeDocument/2006/relationships/ctrlProp" Target="../ctrlProps/ctrlProp62.xml"/><Relationship Id="rId114" Type="http://schemas.openxmlformats.org/officeDocument/2006/relationships/ctrlProp" Target="../ctrlProps/ctrlProp127.xml"/><Relationship Id="rId119" Type="http://schemas.openxmlformats.org/officeDocument/2006/relationships/ctrlProp" Target="../ctrlProps/ctrlProp132.xml"/><Relationship Id="rId44" Type="http://schemas.openxmlformats.org/officeDocument/2006/relationships/ctrlProp" Target="../ctrlProps/ctrlProp57.xml"/><Relationship Id="rId60" Type="http://schemas.openxmlformats.org/officeDocument/2006/relationships/ctrlProp" Target="../ctrlProps/ctrlProp73.xml"/><Relationship Id="rId65" Type="http://schemas.openxmlformats.org/officeDocument/2006/relationships/ctrlProp" Target="../ctrlProps/ctrlProp78.xml"/><Relationship Id="rId81" Type="http://schemas.openxmlformats.org/officeDocument/2006/relationships/ctrlProp" Target="../ctrlProps/ctrlProp94.xml"/><Relationship Id="rId86" Type="http://schemas.openxmlformats.org/officeDocument/2006/relationships/ctrlProp" Target="../ctrlProps/ctrlProp99.xml"/><Relationship Id="rId130" Type="http://schemas.openxmlformats.org/officeDocument/2006/relationships/ctrlProp" Target="../ctrlProps/ctrlProp143.xml"/><Relationship Id="rId13" Type="http://schemas.openxmlformats.org/officeDocument/2006/relationships/ctrlProp" Target="../ctrlProps/ctrlProp26.xml"/><Relationship Id="rId18" Type="http://schemas.openxmlformats.org/officeDocument/2006/relationships/ctrlProp" Target="../ctrlProps/ctrlProp31.xml"/><Relationship Id="rId39" Type="http://schemas.openxmlformats.org/officeDocument/2006/relationships/ctrlProp" Target="../ctrlProps/ctrlProp52.xml"/><Relationship Id="rId109" Type="http://schemas.openxmlformats.org/officeDocument/2006/relationships/ctrlProp" Target="../ctrlProps/ctrlProp122.xml"/><Relationship Id="rId34" Type="http://schemas.openxmlformats.org/officeDocument/2006/relationships/ctrlProp" Target="../ctrlProps/ctrlProp47.xml"/><Relationship Id="rId50" Type="http://schemas.openxmlformats.org/officeDocument/2006/relationships/ctrlProp" Target="../ctrlProps/ctrlProp63.xml"/><Relationship Id="rId55" Type="http://schemas.openxmlformats.org/officeDocument/2006/relationships/ctrlProp" Target="../ctrlProps/ctrlProp68.xml"/><Relationship Id="rId76" Type="http://schemas.openxmlformats.org/officeDocument/2006/relationships/ctrlProp" Target="../ctrlProps/ctrlProp89.xml"/><Relationship Id="rId97" Type="http://schemas.openxmlformats.org/officeDocument/2006/relationships/ctrlProp" Target="../ctrlProps/ctrlProp110.xml"/><Relationship Id="rId104" Type="http://schemas.openxmlformats.org/officeDocument/2006/relationships/ctrlProp" Target="../ctrlProps/ctrlProp117.xml"/><Relationship Id="rId120" Type="http://schemas.openxmlformats.org/officeDocument/2006/relationships/ctrlProp" Target="../ctrlProps/ctrlProp133.xml"/><Relationship Id="rId125" Type="http://schemas.openxmlformats.org/officeDocument/2006/relationships/ctrlProp" Target="../ctrlProps/ctrlProp138.xml"/><Relationship Id="rId7" Type="http://schemas.openxmlformats.org/officeDocument/2006/relationships/ctrlProp" Target="../ctrlProps/ctrlProp20.xml"/><Relationship Id="rId71" Type="http://schemas.openxmlformats.org/officeDocument/2006/relationships/ctrlProp" Target="../ctrlProps/ctrlProp84.xml"/><Relationship Id="rId92" Type="http://schemas.openxmlformats.org/officeDocument/2006/relationships/ctrlProp" Target="../ctrlProps/ctrlProp105.xml"/><Relationship Id="rId2" Type="http://schemas.openxmlformats.org/officeDocument/2006/relationships/drawing" Target="../drawings/drawing2.xml"/><Relationship Id="rId29" Type="http://schemas.openxmlformats.org/officeDocument/2006/relationships/ctrlProp" Target="../ctrlProps/ctrlProp42.xml"/><Relationship Id="rId24" Type="http://schemas.openxmlformats.org/officeDocument/2006/relationships/ctrlProp" Target="../ctrlProps/ctrlProp37.xml"/><Relationship Id="rId40" Type="http://schemas.openxmlformats.org/officeDocument/2006/relationships/ctrlProp" Target="../ctrlProps/ctrlProp53.xml"/><Relationship Id="rId45" Type="http://schemas.openxmlformats.org/officeDocument/2006/relationships/ctrlProp" Target="../ctrlProps/ctrlProp58.xml"/><Relationship Id="rId66" Type="http://schemas.openxmlformats.org/officeDocument/2006/relationships/ctrlProp" Target="../ctrlProps/ctrlProp79.xml"/><Relationship Id="rId87" Type="http://schemas.openxmlformats.org/officeDocument/2006/relationships/ctrlProp" Target="../ctrlProps/ctrlProp100.xml"/><Relationship Id="rId110" Type="http://schemas.openxmlformats.org/officeDocument/2006/relationships/ctrlProp" Target="../ctrlProps/ctrlProp123.xml"/><Relationship Id="rId115" Type="http://schemas.openxmlformats.org/officeDocument/2006/relationships/ctrlProp" Target="../ctrlProps/ctrlProp128.xml"/><Relationship Id="rId131" Type="http://schemas.openxmlformats.org/officeDocument/2006/relationships/ctrlProp" Target="../ctrlProps/ctrlProp144.xml"/><Relationship Id="rId61" Type="http://schemas.openxmlformats.org/officeDocument/2006/relationships/ctrlProp" Target="../ctrlProps/ctrlProp74.xml"/><Relationship Id="rId82" Type="http://schemas.openxmlformats.org/officeDocument/2006/relationships/ctrlProp" Target="../ctrlProps/ctrlProp95.xml"/><Relationship Id="rId19" Type="http://schemas.openxmlformats.org/officeDocument/2006/relationships/ctrlProp" Target="../ctrlProps/ctrlProp32.xml"/><Relationship Id="rId14" Type="http://schemas.openxmlformats.org/officeDocument/2006/relationships/ctrlProp" Target="../ctrlProps/ctrlProp27.xml"/><Relationship Id="rId30" Type="http://schemas.openxmlformats.org/officeDocument/2006/relationships/ctrlProp" Target="../ctrlProps/ctrlProp43.xml"/><Relationship Id="rId35" Type="http://schemas.openxmlformats.org/officeDocument/2006/relationships/ctrlProp" Target="../ctrlProps/ctrlProp48.xml"/><Relationship Id="rId56" Type="http://schemas.openxmlformats.org/officeDocument/2006/relationships/ctrlProp" Target="../ctrlProps/ctrlProp69.xml"/><Relationship Id="rId77" Type="http://schemas.openxmlformats.org/officeDocument/2006/relationships/ctrlProp" Target="../ctrlProps/ctrlProp90.xml"/><Relationship Id="rId100" Type="http://schemas.openxmlformats.org/officeDocument/2006/relationships/ctrlProp" Target="../ctrlProps/ctrlProp113.xml"/><Relationship Id="rId105" Type="http://schemas.openxmlformats.org/officeDocument/2006/relationships/ctrlProp" Target="../ctrlProps/ctrlProp118.xml"/><Relationship Id="rId126" Type="http://schemas.openxmlformats.org/officeDocument/2006/relationships/ctrlProp" Target="../ctrlProps/ctrlProp139.xml"/><Relationship Id="rId8" Type="http://schemas.openxmlformats.org/officeDocument/2006/relationships/ctrlProp" Target="../ctrlProps/ctrlProp21.xml"/><Relationship Id="rId51" Type="http://schemas.openxmlformats.org/officeDocument/2006/relationships/ctrlProp" Target="../ctrlProps/ctrlProp64.xml"/><Relationship Id="rId72" Type="http://schemas.openxmlformats.org/officeDocument/2006/relationships/ctrlProp" Target="../ctrlProps/ctrlProp85.xml"/><Relationship Id="rId93" Type="http://schemas.openxmlformats.org/officeDocument/2006/relationships/ctrlProp" Target="../ctrlProps/ctrlProp106.xml"/><Relationship Id="rId98" Type="http://schemas.openxmlformats.org/officeDocument/2006/relationships/ctrlProp" Target="../ctrlProps/ctrlProp111.xml"/><Relationship Id="rId121" Type="http://schemas.openxmlformats.org/officeDocument/2006/relationships/ctrlProp" Target="../ctrlProps/ctrlProp134.xml"/><Relationship Id="rId3" Type="http://schemas.openxmlformats.org/officeDocument/2006/relationships/vmlDrawing" Target="../drawings/vmlDrawing2.vml"/><Relationship Id="rId25" Type="http://schemas.openxmlformats.org/officeDocument/2006/relationships/ctrlProp" Target="../ctrlProps/ctrlProp38.xml"/><Relationship Id="rId46" Type="http://schemas.openxmlformats.org/officeDocument/2006/relationships/ctrlProp" Target="../ctrlProps/ctrlProp59.xml"/><Relationship Id="rId67" Type="http://schemas.openxmlformats.org/officeDocument/2006/relationships/ctrlProp" Target="../ctrlProps/ctrlProp80.xml"/><Relationship Id="rId116" Type="http://schemas.openxmlformats.org/officeDocument/2006/relationships/ctrlProp" Target="../ctrlProps/ctrlProp129.xml"/><Relationship Id="rId20" Type="http://schemas.openxmlformats.org/officeDocument/2006/relationships/ctrlProp" Target="../ctrlProps/ctrlProp33.xml"/><Relationship Id="rId41" Type="http://schemas.openxmlformats.org/officeDocument/2006/relationships/ctrlProp" Target="../ctrlProps/ctrlProp54.xml"/><Relationship Id="rId62" Type="http://schemas.openxmlformats.org/officeDocument/2006/relationships/ctrlProp" Target="../ctrlProps/ctrlProp75.xml"/><Relationship Id="rId83" Type="http://schemas.openxmlformats.org/officeDocument/2006/relationships/ctrlProp" Target="../ctrlProps/ctrlProp96.xml"/><Relationship Id="rId88" Type="http://schemas.openxmlformats.org/officeDocument/2006/relationships/ctrlProp" Target="../ctrlProps/ctrlProp101.xml"/><Relationship Id="rId111" Type="http://schemas.openxmlformats.org/officeDocument/2006/relationships/ctrlProp" Target="../ctrlProps/ctrlProp124.xml"/><Relationship Id="rId132" Type="http://schemas.openxmlformats.org/officeDocument/2006/relationships/ctrlProp" Target="../ctrlProps/ctrlProp145.xml"/><Relationship Id="rId15" Type="http://schemas.openxmlformats.org/officeDocument/2006/relationships/ctrlProp" Target="../ctrlProps/ctrlProp28.xml"/><Relationship Id="rId36" Type="http://schemas.openxmlformats.org/officeDocument/2006/relationships/ctrlProp" Target="../ctrlProps/ctrlProp49.xml"/><Relationship Id="rId57" Type="http://schemas.openxmlformats.org/officeDocument/2006/relationships/ctrlProp" Target="../ctrlProps/ctrlProp70.xml"/><Relationship Id="rId106" Type="http://schemas.openxmlformats.org/officeDocument/2006/relationships/ctrlProp" Target="../ctrlProps/ctrlProp119.xml"/><Relationship Id="rId127" Type="http://schemas.openxmlformats.org/officeDocument/2006/relationships/ctrlProp" Target="../ctrlProps/ctrlProp140.xml"/><Relationship Id="rId10" Type="http://schemas.openxmlformats.org/officeDocument/2006/relationships/ctrlProp" Target="../ctrlProps/ctrlProp23.xml"/><Relationship Id="rId31" Type="http://schemas.openxmlformats.org/officeDocument/2006/relationships/ctrlProp" Target="../ctrlProps/ctrlProp44.xml"/><Relationship Id="rId52" Type="http://schemas.openxmlformats.org/officeDocument/2006/relationships/ctrlProp" Target="../ctrlProps/ctrlProp65.xml"/><Relationship Id="rId73" Type="http://schemas.openxmlformats.org/officeDocument/2006/relationships/ctrlProp" Target="../ctrlProps/ctrlProp86.xml"/><Relationship Id="rId78" Type="http://schemas.openxmlformats.org/officeDocument/2006/relationships/ctrlProp" Target="../ctrlProps/ctrlProp91.xml"/><Relationship Id="rId94" Type="http://schemas.openxmlformats.org/officeDocument/2006/relationships/ctrlProp" Target="../ctrlProps/ctrlProp107.xml"/><Relationship Id="rId99" Type="http://schemas.openxmlformats.org/officeDocument/2006/relationships/ctrlProp" Target="../ctrlProps/ctrlProp112.xml"/><Relationship Id="rId101" Type="http://schemas.openxmlformats.org/officeDocument/2006/relationships/ctrlProp" Target="../ctrlProps/ctrlProp114.xml"/><Relationship Id="rId122" Type="http://schemas.openxmlformats.org/officeDocument/2006/relationships/ctrlProp" Target="../ctrlProps/ctrlProp135.xml"/><Relationship Id="rId4" Type="http://schemas.openxmlformats.org/officeDocument/2006/relationships/ctrlProp" Target="../ctrlProps/ctrlProp17.xml"/><Relationship Id="rId9" Type="http://schemas.openxmlformats.org/officeDocument/2006/relationships/ctrlProp" Target="../ctrlProps/ctrlProp22.xml"/><Relationship Id="rId26" Type="http://schemas.openxmlformats.org/officeDocument/2006/relationships/ctrlProp" Target="../ctrlProps/ctrlProp39.xml"/><Relationship Id="rId47" Type="http://schemas.openxmlformats.org/officeDocument/2006/relationships/ctrlProp" Target="../ctrlProps/ctrlProp60.xml"/><Relationship Id="rId68" Type="http://schemas.openxmlformats.org/officeDocument/2006/relationships/ctrlProp" Target="../ctrlProps/ctrlProp81.xml"/><Relationship Id="rId89" Type="http://schemas.openxmlformats.org/officeDocument/2006/relationships/ctrlProp" Target="../ctrlProps/ctrlProp102.xml"/><Relationship Id="rId112" Type="http://schemas.openxmlformats.org/officeDocument/2006/relationships/ctrlProp" Target="../ctrlProps/ctrlProp125.xml"/><Relationship Id="rId133" Type="http://schemas.openxmlformats.org/officeDocument/2006/relationships/ctrlProp" Target="../ctrlProps/ctrlProp146.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9F931D-E464-46F3-80D8-1C2FF28C5E6C}">
  <sheetPr>
    <pageSetUpPr fitToPage="1"/>
  </sheetPr>
  <dimension ref="A1:Q287"/>
  <sheetViews>
    <sheetView showGridLines="0" zoomScaleNormal="100" zoomScaleSheetLayoutView="100" workbookViewId="0"/>
  </sheetViews>
  <sheetFormatPr defaultColWidth="9" defaultRowHeight="15.75" x14ac:dyDescent="0.25"/>
  <cols>
    <col min="1" max="1" width="0.75" style="276" customWidth="1"/>
    <col min="2" max="2" width="3.625" style="276" customWidth="1"/>
    <col min="3" max="3" width="3.75" style="276" customWidth="1"/>
    <col min="4" max="4" width="5.5" style="278" customWidth="1"/>
    <col min="5" max="5" width="5.625" style="278" customWidth="1"/>
    <col min="6" max="6" width="4.5" style="233" customWidth="1"/>
    <col min="7" max="7" width="7.125" style="276" customWidth="1"/>
    <col min="8" max="8" width="6.125" style="276" customWidth="1"/>
    <col min="9" max="9" width="13.75" style="276" customWidth="1"/>
    <col min="10" max="10" width="9" style="276"/>
    <col min="11" max="11" width="19.125" style="276" customWidth="1"/>
    <col min="12" max="12" width="12.625" style="276" customWidth="1"/>
    <col min="13" max="13" width="10" style="233" customWidth="1"/>
    <col min="14" max="14" width="12.75" style="234" customWidth="1"/>
    <col min="15" max="15" width="2.375" style="276" customWidth="1"/>
    <col min="16" max="16" width="7.875" style="276" customWidth="1"/>
    <col min="17" max="17" width="2.5" style="276" customWidth="1"/>
    <col min="18" max="16384" width="9" style="276"/>
  </cols>
  <sheetData>
    <row r="1" spans="2:16" x14ac:dyDescent="0.25">
      <c r="N1" s="271" t="str">
        <f>+'宣言書(Rev.12.04)'!$Q$2</f>
        <v>Rev.12.04a</v>
      </c>
    </row>
    <row r="2" spans="2:16" ht="16.5" customHeight="1" x14ac:dyDescent="0.25">
      <c r="F2" s="340" t="s">
        <v>174</v>
      </c>
      <c r="G2" s="340"/>
      <c r="H2" s="340"/>
      <c r="I2" s="340"/>
      <c r="J2" s="340"/>
      <c r="K2" s="340"/>
      <c r="L2" s="340"/>
      <c r="M2" s="272"/>
    </row>
    <row r="3" spans="2:16" x14ac:dyDescent="0.25">
      <c r="B3" s="236" t="s">
        <v>44</v>
      </c>
      <c r="C3" s="278"/>
      <c r="G3" s="278"/>
      <c r="H3" s="278"/>
      <c r="I3" s="278"/>
      <c r="J3" s="278"/>
      <c r="K3" s="278"/>
      <c r="L3" s="278"/>
    </row>
    <row r="4" spans="2:16" x14ac:dyDescent="0.25">
      <c r="B4" s="278"/>
      <c r="C4" s="278" t="s">
        <v>289</v>
      </c>
      <c r="G4" s="278"/>
      <c r="H4" s="278"/>
      <c r="I4" s="278"/>
      <c r="J4" s="278"/>
      <c r="K4" s="278"/>
      <c r="L4" s="278"/>
    </row>
    <row r="5" spans="2:16" x14ac:dyDescent="0.25">
      <c r="B5" s="278"/>
      <c r="C5" s="278" t="s">
        <v>287</v>
      </c>
      <c r="G5" s="278"/>
      <c r="H5" s="278"/>
      <c r="I5" s="278"/>
      <c r="J5" s="278"/>
      <c r="K5" s="278"/>
      <c r="L5" s="278"/>
    </row>
    <row r="6" spans="2:16" x14ac:dyDescent="0.25">
      <c r="B6" s="278"/>
      <c r="C6" s="278" t="s">
        <v>175</v>
      </c>
      <c r="G6" s="278"/>
      <c r="H6" s="278"/>
      <c r="I6" s="278"/>
      <c r="J6" s="278"/>
      <c r="K6" s="278"/>
      <c r="L6" s="278"/>
    </row>
    <row r="7" spans="2:16" x14ac:dyDescent="0.25">
      <c r="B7" s="278"/>
      <c r="C7" s="278" t="s">
        <v>584</v>
      </c>
      <c r="F7" s="235"/>
      <c r="G7" s="236"/>
      <c r="H7" s="236"/>
      <c r="I7" s="236"/>
      <c r="J7" s="236"/>
      <c r="K7" s="236"/>
      <c r="L7" s="236"/>
    </row>
    <row r="8" spans="2:16" x14ac:dyDescent="0.25">
      <c r="B8" s="236" t="s">
        <v>45</v>
      </c>
      <c r="C8" s="278"/>
      <c r="G8" s="278"/>
      <c r="H8" s="278"/>
      <c r="I8" s="278"/>
      <c r="J8" s="278"/>
      <c r="K8" s="278"/>
      <c r="L8" s="278"/>
    </row>
    <row r="9" spans="2:16" x14ac:dyDescent="0.25">
      <c r="B9" s="278"/>
      <c r="C9" s="278" t="s">
        <v>585</v>
      </c>
      <c r="G9" s="278"/>
      <c r="H9" s="278"/>
      <c r="I9" s="278"/>
      <c r="J9" s="278"/>
      <c r="K9" s="278"/>
      <c r="L9" s="278"/>
    </row>
    <row r="10" spans="2:16" x14ac:dyDescent="0.25">
      <c r="B10" s="236" t="s">
        <v>46</v>
      </c>
      <c r="C10" s="278"/>
      <c r="G10" s="278"/>
      <c r="H10" s="278"/>
      <c r="I10" s="278"/>
      <c r="J10" s="278"/>
      <c r="K10" s="278"/>
      <c r="L10" s="278"/>
    </row>
    <row r="11" spans="2:16" x14ac:dyDescent="0.25">
      <c r="B11" s="278"/>
      <c r="C11" s="278" t="s">
        <v>176</v>
      </c>
      <c r="G11" s="278"/>
      <c r="H11" s="278"/>
      <c r="I11" s="278"/>
      <c r="J11" s="278"/>
      <c r="K11" s="278"/>
      <c r="L11" s="278"/>
      <c r="P11" s="237"/>
    </row>
    <row r="12" spans="2:16" x14ac:dyDescent="0.25">
      <c r="B12" s="278"/>
      <c r="C12" s="278" t="s">
        <v>65</v>
      </c>
      <c r="G12" s="278"/>
      <c r="H12" s="278"/>
      <c r="I12" s="278"/>
      <c r="J12" s="278"/>
      <c r="K12" s="278"/>
      <c r="L12" s="278"/>
    </row>
    <row r="13" spans="2:16" x14ac:dyDescent="0.25">
      <c r="B13" s="278"/>
      <c r="C13" s="236" t="s">
        <v>52</v>
      </c>
      <c r="D13" s="236"/>
      <c r="G13" s="278"/>
      <c r="H13" s="278"/>
      <c r="I13" s="278"/>
      <c r="J13" s="278"/>
      <c r="K13" s="278"/>
      <c r="L13" s="278"/>
    </row>
    <row r="14" spans="2:16" x14ac:dyDescent="0.25">
      <c r="B14" s="278"/>
      <c r="C14" s="278" t="s">
        <v>60</v>
      </c>
      <c r="D14" s="236"/>
      <c r="G14" s="278"/>
      <c r="H14" s="278"/>
      <c r="I14" s="278"/>
      <c r="J14" s="278"/>
      <c r="K14" s="278"/>
      <c r="L14" s="278"/>
    </row>
    <row r="15" spans="2:16" x14ac:dyDescent="0.25">
      <c r="B15" s="236" t="s">
        <v>47</v>
      </c>
      <c r="C15" s="278"/>
      <c r="G15" s="278"/>
      <c r="H15" s="278"/>
      <c r="I15" s="278"/>
      <c r="J15" s="278"/>
      <c r="K15" s="278"/>
      <c r="L15" s="278"/>
    </row>
    <row r="16" spans="2:16" x14ac:dyDescent="0.25">
      <c r="B16" s="278"/>
      <c r="C16" s="278" t="s">
        <v>69</v>
      </c>
      <c r="G16" s="278"/>
      <c r="H16" s="278"/>
      <c r="I16" s="278"/>
      <c r="J16" s="278"/>
      <c r="K16" s="278"/>
      <c r="L16" s="278"/>
    </row>
    <row r="17" spans="2:17" x14ac:dyDescent="0.25">
      <c r="B17" s="278"/>
      <c r="C17" s="278" t="s">
        <v>54</v>
      </c>
      <c r="G17" s="278"/>
      <c r="H17" s="278"/>
      <c r="I17" s="278"/>
      <c r="J17" s="278"/>
      <c r="K17" s="278"/>
      <c r="L17" s="278"/>
    </row>
    <row r="18" spans="2:17" x14ac:dyDescent="0.25">
      <c r="B18" s="278"/>
      <c r="C18" s="278" t="s">
        <v>68</v>
      </c>
      <c r="G18" s="278"/>
      <c r="H18" s="278"/>
      <c r="I18" s="278"/>
      <c r="J18" s="278"/>
      <c r="K18" s="278"/>
      <c r="L18" s="278"/>
    </row>
    <row r="19" spans="2:17" x14ac:dyDescent="0.25">
      <c r="B19" s="278"/>
      <c r="C19" s="278" t="s">
        <v>554</v>
      </c>
      <c r="G19" s="278"/>
      <c r="H19" s="278"/>
      <c r="I19" s="278"/>
      <c r="J19" s="278"/>
      <c r="K19" s="278"/>
      <c r="L19" s="278"/>
    </row>
    <row r="20" spans="2:17" x14ac:dyDescent="0.25">
      <c r="B20" s="278"/>
      <c r="C20" s="236" t="s">
        <v>177</v>
      </c>
      <c r="G20" s="278"/>
      <c r="H20" s="278"/>
      <c r="I20" s="278"/>
      <c r="J20" s="278"/>
      <c r="K20" s="278"/>
      <c r="L20" s="278"/>
    </row>
    <row r="21" spans="2:17" x14ac:dyDescent="0.25">
      <c r="B21" s="263" t="s">
        <v>48</v>
      </c>
      <c r="C21" s="278"/>
      <c r="E21" s="238"/>
      <c r="G21" s="238"/>
      <c r="H21" s="238"/>
      <c r="I21" s="238"/>
      <c r="J21" s="238"/>
      <c r="K21" s="238"/>
      <c r="L21" s="278"/>
    </row>
    <row r="22" spans="2:17" x14ac:dyDescent="0.25">
      <c r="C22" s="278" t="s">
        <v>314</v>
      </c>
      <c r="G22" s="278"/>
      <c r="H22" s="278"/>
      <c r="I22" s="278"/>
      <c r="J22" s="278"/>
      <c r="K22" s="278"/>
      <c r="L22" s="278"/>
    </row>
    <row r="23" spans="2:17" x14ac:dyDescent="0.25">
      <c r="C23" s="278" t="s">
        <v>278</v>
      </c>
      <c r="G23" s="278"/>
      <c r="H23" s="278"/>
      <c r="I23" s="278"/>
      <c r="J23" s="278"/>
      <c r="K23" s="278"/>
      <c r="L23" s="278"/>
    </row>
    <row r="24" spans="2:17" x14ac:dyDescent="0.25">
      <c r="C24" s="278" t="s">
        <v>555</v>
      </c>
      <c r="G24" s="278"/>
      <c r="H24" s="278"/>
      <c r="I24" s="278"/>
      <c r="J24" s="278"/>
      <c r="K24" s="278"/>
      <c r="L24" s="278"/>
    </row>
    <row r="25" spans="2:17" x14ac:dyDescent="0.25">
      <c r="C25" s="278" t="s">
        <v>581</v>
      </c>
      <c r="G25" s="278"/>
      <c r="H25" s="278"/>
      <c r="I25" s="278"/>
      <c r="J25" s="278"/>
      <c r="K25" s="278"/>
      <c r="L25" s="278"/>
    </row>
    <row r="26" spans="2:17" x14ac:dyDescent="0.25">
      <c r="C26" s="342" t="s">
        <v>168</v>
      </c>
      <c r="D26" s="342"/>
      <c r="E26" s="342"/>
      <c r="F26" s="342"/>
      <c r="G26" s="342"/>
      <c r="H26" s="342"/>
      <c r="I26" s="342"/>
      <c r="J26" s="342"/>
      <c r="K26" s="342"/>
      <c r="L26" s="342"/>
      <c r="M26" s="342"/>
      <c r="N26" s="342"/>
      <c r="O26" s="342"/>
      <c r="P26" s="342"/>
      <c r="Q26" s="329"/>
    </row>
    <row r="27" spans="2:17" x14ac:dyDescent="0.25">
      <c r="C27" s="278"/>
      <c r="G27" s="278"/>
      <c r="H27" s="278"/>
      <c r="I27" s="278"/>
      <c r="J27" s="278"/>
      <c r="K27" s="278"/>
      <c r="L27" s="278"/>
    </row>
    <row r="28" spans="2:17" x14ac:dyDescent="0.25">
      <c r="C28" s="273" t="s">
        <v>553</v>
      </c>
      <c r="G28" s="278"/>
      <c r="H28" s="278"/>
      <c r="I28" s="278"/>
      <c r="J28" s="278"/>
      <c r="K28" s="278"/>
      <c r="L28" s="278"/>
    </row>
    <row r="29" spans="2:17" x14ac:dyDescent="0.25">
      <c r="C29" s="236" t="s">
        <v>170</v>
      </c>
      <c r="D29" s="236"/>
      <c r="E29" s="254"/>
      <c r="H29" s="278" t="s">
        <v>178</v>
      </c>
      <c r="I29" s="278"/>
      <c r="J29" s="278"/>
      <c r="K29" s="278"/>
      <c r="L29" s="278"/>
      <c r="N29" s="239"/>
      <c r="O29" s="278"/>
      <c r="P29" s="278"/>
    </row>
    <row r="30" spans="2:17" x14ac:dyDescent="0.25">
      <c r="C30" s="341" t="s">
        <v>556</v>
      </c>
      <c r="D30" s="341"/>
      <c r="E30" s="341"/>
      <c r="F30" s="341"/>
      <c r="G30" s="341"/>
      <c r="H30" s="278" t="s">
        <v>214</v>
      </c>
      <c r="I30" s="278"/>
      <c r="J30" s="278"/>
      <c r="K30" s="278"/>
      <c r="L30" s="278"/>
      <c r="N30" s="239"/>
      <c r="O30" s="278"/>
      <c r="P30" s="237"/>
    </row>
    <row r="31" spans="2:17" x14ac:dyDescent="0.25">
      <c r="C31" s="236" t="s">
        <v>138</v>
      </c>
      <c r="D31" s="236"/>
      <c r="E31" s="238"/>
      <c r="H31" s="278" t="s">
        <v>478</v>
      </c>
      <c r="I31" s="278"/>
      <c r="J31" s="278"/>
      <c r="K31" s="278"/>
      <c r="L31" s="278"/>
      <c r="N31" s="239"/>
      <c r="O31" s="278"/>
      <c r="P31" s="278"/>
    </row>
    <row r="32" spans="2:17" ht="12.75" customHeight="1" x14ac:dyDescent="0.25">
      <c r="C32" s="236"/>
      <c r="D32" s="236"/>
      <c r="E32" s="238"/>
      <c r="H32" s="236" t="s">
        <v>254</v>
      </c>
      <c r="I32" s="278"/>
      <c r="J32" s="278"/>
      <c r="K32" s="278"/>
      <c r="L32" s="278"/>
      <c r="N32" s="239"/>
      <c r="O32" s="278"/>
      <c r="P32" s="278"/>
    </row>
    <row r="33" spans="3:16" x14ac:dyDescent="0.25">
      <c r="C33" s="341" t="s">
        <v>171</v>
      </c>
      <c r="D33" s="341"/>
      <c r="E33" s="341"/>
      <c r="F33" s="341"/>
      <c r="G33" s="341"/>
      <c r="H33" s="345" t="s">
        <v>179</v>
      </c>
      <c r="I33" s="345"/>
      <c r="J33" s="345"/>
      <c r="K33" s="345"/>
      <c r="L33" s="345"/>
      <c r="M33" s="345"/>
      <c r="N33" s="345"/>
      <c r="O33" s="345"/>
      <c r="P33" s="345"/>
    </row>
    <row r="34" spans="3:16" x14ac:dyDescent="0.25">
      <c r="C34" s="274"/>
      <c r="D34" s="274"/>
      <c r="E34" s="274"/>
      <c r="F34" s="275"/>
      <c r="G34" s="274"/>
      <c r="H34" s="341" t="s">
        <v>255</v>
      </c>
      <c r="I34" s="341"/>
      <c r="J34" s="341"/>
      <c r="K34" s="341"/>
      <c r="L34" s="341"/>
      <c r="M34" s="341"/>
      <c r="N34" s="341"/>
      <c r="O34" s="278"/>
      <c r="P34" s="278"/>
    </row>
    <row r="35" spans="3:16" x14ac:dyDescent="0.25">
      <c r="C35" s="236" t="s">
        <v>180</v>
      </c>
      <c r="D35" s="236"/>
      <c r="H35" s="344" t="s">
        <v>315</v>
      </c>
      <c r="I35" s="344"/>
      <c r="J35" s="344"/>
      <c r="K35" s="344"/>
      <c r="L35" s="344"/>
      <c r="M35" s="344"/>
      <c r="N35" s="344"/>
      <c r="O35" s="344"/>
      <c r="P35" s="344"/>
    </row>
    <row r="36" spans="3:16" x14ac:dyDescent="0.25">
      <c r="C36" s="236"/>
      <c r="D36" s="236"/>
      <c r="H36" s="345" t="s">
        <v>154</v>
      </c>
      <c r="I36" s="345"/>
      <c r="J36" s="345"/>
      <c r="K36" s="345"/>
      <c r="L36" s="345"/>
      <c r="M36" s="345"/>
      <c r="N36" s="239"/>
      <c r="O36" s="278"/>
      <c r="P36" s="278"/>
    </row>
    <row r="37" spans="3:16" x14ac:dyDescent="0.25">
      <c r="C37" s="236"/>
      <c r="D37" s="236"/>
      <c r="E37" s="238"/>
      <c r="G37" s="278"/>
      <c r="H37" s="342" t="s">
        <v>150</v>
      </c>
      <c r="I37" s="342"/>
      <c r="J37" s="342"/>
      <c r="K37" s="342"/>
      <c r="L37" s="342"/>
      <c r="M37" s="342"/>
      <c r="N37" s="342"/>
      <c r="O37" s="342"/>
      <c r="P37" s="342"/>
    </row>
    <row r="38" spans="3:16" x14ac:dyDescent="0.25">
      <c r="C38" s="236" t="s">
        <v>479</v>
      </c>
      <c r="D38" s="236"/>
      <c r="E38" s="238"/>
      <c r="G38" s="278"/>
      <c r="H38" s="345" t="s">
        <v>480</v>
      </c>
      <c r="I38" s="345"/>
      <c r="J38" s="345"/>
      <c r="K38" s="345"/>
      <c r="L38" s="345"/>
      <c r="M38" s="345"/>
      <c r="N38" s="345"/>
      <c r="O38" s="345"/>
      <c r="P38" s="345"/>
    </row>
    <row r="39" spans="3:16" x14ac:dyDescent="0.25">
      <c r="C39" s="236"/>
      <c r="D39" s="236"/>
      <c r="E39" s="238"/>
      <c r="G39" s="278"/>
      <c r="H39" s="344" t="s">
        <v>481</v>
      </c>
      <c r="I39" s="344"/>
      <c r="J39" s="344"/>
      <c r="K39" s="344"/>
      <c r="L39" s="344"/>
      <c r="M39" s="344"/>
      <c r="N39" s="344"/>
      <c r="O39" s="344"/>
      <c r="P39" s="344"/>
    </row>
    <row r="40" spans="3:16" x14ac:dyDescent="0.25">
      <c r="C40" s="236"/>
      <c r="D40" s="236"/>
      <c r="E40" s="238"/>
      <c r="G40" s="278"/>
      <c r="H40" s="345" t="s">
        <v>413</v>
      </c>
      <c r="I40" s="345"/>
      <c r="J40" s="345"/>
      <c r="K40" s="345"/>
      <c r="L40" s="345"/>
      <c r="M40" s="345"/>
    </row>
    <row r="41" spans="3:16" ht="6.75" customHeight="1" x14ac:dyDescent="0.25">
      <c r="C41" s="236"/>
      <c r="D41" s="236"/>
      <c r="E41" s="238"/>
      <c r="G41" s="278"/>
      <c r="H41" s="277"/>
      <c r="I41" s="277"/>
      <c r="J41" s="277"/>
      <c r="K41" s="277"/>
      <c r="L41" s="277"/>
      <c r="M41" s="277"/>
    </row>
    <row r="42" spans="3:16" x14ac:dyDescent="0.25">
      <c r="C42" s="273" t="s">
        <v>482</v>
      </c>
      <c r="D42" s="236"/>
      <c r="E42" s="238"/>
      <c r="G42" s="278"/>
      <c r="I42" s="238"/>
      <c r="J42" s="238"/>
      <c r="K42" s="238"/>
      <c r="L42" s="278"/>
    </row>
    <row r="43" spans="3:16" x14ac:dyDescent="0.25">
      <c r="C43" s="236" t="s">
        <v>220</v>
      </c>
      <c r="E43" s="238"/>
      <c r="G43" s="238"/>
      <c r="H43" s="238" t="s">
        <v>77</v>
      </c>
      <c r="I43" s="238"/>
      <c r="J43" s="238"/>
      <c r="K43" s="238"/>
      <c r="L43" s="278"/>
    </row>
    <row r="44" spans="3:16" x14ac:dyDescent="0.25">
      <c r="C44" s="236" t="s">
        <v>221</v>
      </c>
      <c r="E44" s="238"/>
      <c r="G44" s="238"/>
      <c r="H44" s="238" t="s">
        <v>316</v>
      </c>
      <c r="I44" s="238"/>
      <c r="J44" s="238"/>
      <c r="K44" s="238"/>
      <c r="L44" s="278"/>
    </row>
    <row r="45" spans="3:16" x14ac:dyDescent="0.25">
      <c r="C45" s="342" t="s">
        <v>583</v>
      </c>
      <c r="D45" s="342"/>
      <c r="E45" s="342"/>
      <c r="F45" s="342"/>
      <c r="G45" s="342"/>
      <c r="H45" s="342"/>
      <c r="I45" s="343" t="s">
        <v>222</v>
      </c>
      <c r="J45" s="343"/>
      <c r="K45" s="343"/>
      <c r="L45" s="343"/>
      <c r="M45" s="343"/>
      <c r="N45" s="240"/>
    </row>
    <row r="46" spans="3:16" x14ac:dyDescent="0.25">
      <c r="C46" s="342" t="s">
        <v>582</v>
      </c>
      <c r="D46" s="342"/>
      <c r="E46" s="342"/>
      <c r="F46" s="342"/>
      <c r="G46" s="342"/>
      <c r="H46" s="342"/>
      <c r="I46" s="343" t="s">
        <v>219</v>
      </c>
      <c r="J46" s="343"/>
      <c r="K46" s="343"/>
      <c r="L46" s="343"/>
      <c r="M46" s="343"/>
      <c r="P46" s="237"/>
    </row>
    <row r="47" spans="3:16" x14ac:dyDescent="0.25">
      <c r="C47" s="278" t="s">
        <v>593</v>
      </c>
      <c r="F47" s="278"/>
      <c r="G47" s="278"/>
      <c r="H47" s="278"/>
      <c r="I47" s="279"/>
      <c r="J47" s="279"/>
      <c r="K47" s="279"/>
      <c r="L47" s="279"/>
      <c r="M47" s="279"/>
      <c r="P47" s="237"/>
    </row>
    <row r="48" spans="3:16" ht="7.5" customHeight="1" x14ac:dyDescent="0.25">
      <c r="C48" s="278"/>
      <c r="F48" s="278"/>
      <c r="G48" s="278"/>
      <c r="H48" s="278"/>
      <c r="I48" s="279"/>
      <c r="J48" s="279"/>
      <c r="K48" s="279"/>
      <c r="L48" s="279"/>
      <c r="M48" s="279"/>
      <c r="P48" s="237"/>
    </row>
    <row r="49" spans="1:16" x14ac:dyDescent="0.25">
      <c r="C49" s="273" t="s">
        <v>483</v>
      </c>
      <c r="D49" s="236"/>
      <c r="E49" s="238"/>
      <c r="G49" s="278"/>
      <c r="I49" s="238"/>
      <c r="J49" s="238"/>
      <c r="K49" s="238"/>
      <c r="L49" s="278"/>
    </row>
    <row r="50" spans="1:16" x14ac:dyDescent="0.25">
      <c r="C50" s="236" t="s">
        <v>75</v>
      </c>
      <c r="E50" s="238"/>
      <c r="G50" s="238" t="s">
        <v>279</v>
      </c>
      <c r="I50" s="238"/>
      <c r="J50" s="238"/>
      <c r="K50" s="238"/>
      <c r="L50" s="278"/>
    </row>
    <row r="51" spans="1:16" x14ac:dyDescent="0.25">
      <c r="C51" s="236" t="s">
        <v>76</v>
      </c>
      <c r="E51" s="238"/>
      <c r="G51" s="238" t="s">
        <v>280</v>
      </c>
      <c r="I51" s="238"/>
      <c r="J51" s="238"/>
      <c r="K51" s="238"/>
      <c r="L51" s="278"/>
    </row>
    <row r="52" spans="1:16" ht="8.1" customHeight="1" x14ac:dyDescent="0.25">
      <c r="C52" s="236"/>
      <c r="E52" s="238"/>
      <c r="G52" s="238"/>
      <c r="I52" s="238"/>
      <c r="J52" s="238"/>
      <c r="K52" s="238"/>
      <c r="L52" s="278"/>
    </row>
    <row r="53" spans="1:16" x14ac:dyDescent="0.25">
      <c r="B53" s="236" t="s">
        <v>49</v>
      </c>
      <c r="C53" s="236"/>
      <c r="D53" s="236"/>
      <c r="E53" s="238"/>
      <c r="G53" s="238"/>
      <c r="H53" s="238"/>
      <c r="I53" s="238"/>
      <c r="J53" s="238"/>
      <c r="K53" s="238"/>
      <c r="L53" s="278"/>
    </row>
    <row r="54" spans="1:16" x14ac:dyDescent="0.25">
      <c r="C54" s="278" t="s">
        <v>181</v>
      </c>
      <c r="E54" s="238"/>
      <c r="G54" s="238"/>
      <c r="H54" s="238"/>
      <c r="I54" s="238"/>
      <c r="J54" s="238"/>
      <c r="K54" s="238"/>
      <c r="L54" s="278"/>
    </row>
    <row r="55" spans="1:16" x14ac:dyDescent="0.25">
      <c r="C55" s="342" t="s">
        <v>182</v>
      </c>
      <c r="D55" s="342"/>
      <c r="E55" s="342"/>
      <c r="F55" s="342"/>
      <c r="G55" s="342"/>
      <c r="H55" s="342"/>
      <c r="I55" s="342"/>
      <c r="J55" s="342"/>
      <c r="K55" s="342"/>
      <c r="L55" s="342"/>
      <c r="M55" s="342"/>
      <c r="N55" s="342"/>
      <c r="O55" s="342"/>
      <c r="P55" s="342"/>
    </row>
    <row r="56" spans="1:16" x14ac:dyDescent="0.25">
      <c r="C56" s="345" t="s">
        <v>273</v>
      </c>
      <c r="D56" s="345"/>
      <c r="E56" s="345"/>
      <c r="F56" s="345"/>
      <c r="G56" s="345"/>
      <c r="H56" s="345"/>
      <c r="I56" s="345"/>
      <c r="J56" s="345"/>
      <c r="K56" s="345"/>
      <c r="L56" s="345"/>
      <c r="M56" s="345"/>
      <c r="N56" s="345"/>
    </row>
    <row r="57" spans="1:16" x14ac:dyDescent="0.25">
      <c r="C57" s="341" t="s">
        <v>256</v>
      </c>
      <c r="D57" s="345"/>
      <c r="E57" s="345"/>
      <c r="F57" s="345"/>
      <c r="G57" s="345"/>
      <c r="H57" s="345"/>
      <c r="I57" s="345"/>
      <c r="J57" s="345"/>
      <c r="K57" s="345"/>
      <c r="L57" s="345"/>
      <c r="M57" s="345"/>
      <c r="N57" s="345"/>
    </row>
    <row r="58" spans="1:16" x14ac:dyDescent="0.25">
      <c r="A58" s="241"/>
      <c r="C58" s="345" t="s">
        <v>183</v>
      </c>
      <c r="D58" s="345"/>
      <c r="E58" s="345"/>
      <c r="F58" s="345"/>
      <c r="G58" s="345"/>
      <c r="H58" s="345"/>
      <c r="I58" s="345"/>
      <c r="J58" s="345"/>
      <c r="K58" s="345"/>
      <c r="L58" s="345"/>
      <c r="M58" s="345"/>
      <c r="P58" s="237"/>
    </row>
    <row r="59" spans="1:16" x14ac:dyDescent="0.25">
      <c r="B59" s="236" t="s">
        <v>50</v>
      </c>
      <c r="C59" s="280"/>
      <c r="D59" s="280"/>
      <c r="E59" s="238"/>
      <c r="G59" s="238"/>
      <c r="H59" s="238"/>
      <c r="I59" s="238"/>
      <c r="J59" s="238"/>
      <c r="K59" s="238"/>
      <c r="L59" s="278"/>
    </row>
    <row r="60" spans="1:16" x14ac:dyDescent="0.25">
      <c r="C60" s="278" t="s">
        <v>64</v>
      </c>
      <c r="E60" s="238"/>
      <c r="G60" s="238"/>
      <c r="H60" s="238"/>
      <c r="I60" s="238"/>
      <c r="J60" s="238"/>
      <c r="K60" s="238"/>
      <c r="L60" s="278"/>
    </row>
    <row r="61" spans="1:16" x14ac:dyDescent="0.25">
      <c r="C61" s="278" t="s">
        <v>184</v>
      </c>
      <c r="E61" s="238"/>
      <c r="G61" s="238"/>
      <c r="H61" s="238"/>
      <c r="I61" s="238"/>
      <c r="J61" s="238"/>
      <c r="K61" s="238"/>
      <c r="L61" s="278"/>
      <c r="P61" s="237"/>
    </row>
    <row r="62" spans="1:16" x14ac:dyDescent="0.25">
      <c r="B62" s="263" t="s">
        <v>51</v>
      </c>
      <c r="C62" s="280"/>
      <c r="D62" s="280"/>
      <c r="E62" s="238"/>
      <c r="G62" s="238"/>
      <c r="H62" s="238"/>
      <c r="I62" s="238"/>
      <c r="J62" s="238"/>
      <c r="K62" s="238"/>
      <c r="L62" s="278"/>
      <c r="N62" s="271" t="str">
        <f>+'宣言書(Rev.12.04)'!$Q$2</f>
        <v>Rev.12.04a</v>
      </c>
    </row>
    <row r="63" spans="1:16" x14ac:dyDescent="0.25">
      <c r="B63" s="263"/>
      <c r="C63" s="278" t="s">
        <v>317</v>
      </c>
      <c r="D63" s="280"/>
      <c r="E63" s="238"/>
      <c r="G63" s="238"/>
      <c r="H63" s="238"/>
      <c r="I63" s="238"/>
      <c r="J63" s="238"/>
      <c r="K63" s="238"/>
      <c r="L63" s="278"/>
    </row>
    <row r="64" spans="1:16" x14ac:dyDescent="0.25">
      <c r="B64" s="263"/>
      <c r="C64" s="278"/>
      <c r="D64" s="280"/>
      <c r="E64" s="238" t="s">
        <v>318</v>
      </c>
      <c r="G64" s="238"/>
      <c r="H64" s="238"/>
      <c r="I64" s="238"/>
      <c r="J64" s="238"/>
      <c r="K64" s="238"/>
      <c r="L64" s="278"/>
    </row>
    <row r="65" spans="2:14" x14ac:dyDescent="0.25">
      <c r="C65" s="278" t="s">
        <v>290</v>
      </c>
      <c r="E65" s="238"/>
      <c r="G65" s="238"/>
      <c r="H65" s="238"/>
      <c r="I65" s="238"/>
      <c r="J65" s="238"/>
      <c r="K65" s="238"/>
      <c r="L65" s="278"/>
    </row>
    <row r="66" spans="2:14" x14ac:dyDescent="0.25">
      <c r="C66" s="278" t="s">
        <v>185</v>
      </c>
      <c r="E66" s="238"/>
      <c r="G66" s="238"/>
      <c r="H66" s="238"/>
      <c r="I66" s="238"/>
      <c r="J66" s="238"/>
      <c r="K66" s="238"/>
      <c r="L66" s="278"/>
    </row>
    <row r="67" spans="2:14" x14ac:dyDescent="0.25">
      <c r="C67" s="236" t="s">
        <v>579</v>
      </c>
      <c r="E67" s="238"/>
      <c r="G67" s="238"/>
      <c r="H67" s="238"/>
      <c r="I67" s="238"/>
      <c r="N67" s="361" t="s">
        <v>55</v>
      </c>
    </row>
    <row r="68" spans="2:14" x14ac:dyDescent="0.25">
      <c r="C68" s="278"/>
      <c r="D68" s="281"/>
      <c r="E68" s="242"/>
      <c r="F68" s="282"/>
      <c r="G68" s="283"/>
      <c r="H68" s="283"/>
      <c r="I68" s="284"/>
      <c r="J68" s="362" t="s">
        <v>551</v>
      </c>
      <c r="K68" s="362"/>
      <c r="L68" s="362"/>
      <c r="N68" s="361"/>
    </row>
    <row r="69" spans="2:14" ht="18.600000000000001" customHeight="1" thickBot="1" x14ac:dyDescent="0.3">
      <c r="B69" s="236" t="s">
        <v>215</v>
      </c>
      <c r="G69" s="238"/>
      <c r="H69" s="238"/>
      <c r="I69" s="238"/>
      <c r="J69" s="238"/>
      <c r="K69" s="238"/>
      <c r="L69" s="278"/>
      <c r="N69" s="276"/>
    </row>
    <row r="70" spans="2:14" ht="47.1" customHeight="1" thickBot="1" x14ac:dyDescent="0.3">
      <c r="B70" s="363" t="s">
        <v>597</v>
      </c>
      <c r="C70" s="364"/>
      <c r="D70" s="346" t="s">
        <v>159</v>
      </c>
      <c r="E70" s="365"/>
      <c r="F70" s="346" t="s">
        <v>155</v>
      </c>
      <c r="G70" s="380"/>
      <c r="H70" s="380"/>
      <c r="I70" s="380"/>
      <c r="J70" s="380"/>
      <c r="K70" s="380"/>
      <c r="L70" s="347"/>
      <c r="M70" s="285" t="s">
        <v>3</v>
      </c>
      <c r="N70" s="286" t="s">
        <v>586</v>
      </c>
    </row>
    <row r="71" spans="2:14" ht="16.5" thickTop="1" x14ac:dyDescent="0.25">
      <c r="B71" s="381">
        <v>3</v>
      </c>
      <c r="C71" s="382"/>
      <c r="D71" s="346" t="s">
        <v>133</v>
      </c>
      <c r="E71" s="347"/>
      <c r="F71" s="352" t="s">
        <v>4</v>
      </c>
      <c r="G71" s="353"/>
      <c r="H71" s="353"/>
      <c r="I71" s="353"/>
      <c r="J71" s="353"/>
      <c r="K71" s="353"/>
      <c r="L71" s="354"/>
      <c r="M71" s="243"/>
      <c r="N71" s="287" t="s">
        <v>231</v>
      </c>
    </row>
    <row r="72" spans="2:14" ht="33" customHeight="1" x14ac:dyDescent="0.25">
      <c r="B72" s="383"/>
      <c r="C72" s="384"/>
      <c r="D72" s="348"/>
      <c r="E72" s="349"/>
      <c r="F72" s="355" t="s">
        <v>498</v>
      </c>
      <c r="G72" s="356"/>
      <c r="H72" s="356"/>
      <c r="I72" s="356"/>
      <c r="J72" s="356"/>
      <c r="K72" s="356"/>
      <c r="L72" s="357"/>
      <c r="M72" s="244"/>
      <c r="N72" s="288" t="s">
        <v>497</v>
      </c>
    </row>
    <row r="73" spans="2:14" x14ac:dyDescent="0.25">
      <c r="B73" s="383"/>
      <c r="C73" s="384"/>
      <c r="D73" s="348"/>
      <c r="E73" s="349"/>
      <c r="F73" s="355" t="s">
        <v>549</v>
      </c>
      <c r="G73" s="356"/>
      <c r="H73" s="356"/>
      <c r="I73" s="356"/>
      <c r="J73" s="356"/>
      <c r="K73" s="356"/>
      <c r="L73" s="357"/>
      <c r="M73" s="244"/>
      <c r="N73" s="288" t="s">
        <v>548</v>
      </c>
    </row>
    <row r="74" spans="2:14" x14ac:dyDescent="0.25">
      <c r="B74" s="383"/>
      <c r="C74" s="384"/>
      <c r="D74" s="348"/>
      <c r="E74" s="349"/>
      <c r="F74" s="355" t="s">
        <v>0</v>
      </c>
      <c r="G74" s="356"/>
      <c r="H74" s="356"/>
      <c r="I74" s="356"/>
      <c r="J74" s="356"/>
      <c r="K74" s="356"/>
      <c r="L74" s="357"/>
      <c r="M74" s="244"/>
      <c r="N74" s="289" t="s">
        <v>232</v>
      </c>
    </row>
    <row r="75" spans="2:14" ht="14.1" customHeight="1" x14ac:dyDescent="0.25">
      <c r="B75" s="383"/>
      <c r="C75" s="384"/>
      <c r="D75" s="348"/>
      <c r="E75" s="349"/>
      <c r="F75" s="355" t="s">
        <v>1</v>
      </c>
      <c r="G75" s="356"/>
      <c r="H75" s="356"/>
      <c r="I75" s="356"/>
      <c r="J75" s="356"/>
      <c r="K75" s="356"/>
      <c r="L75" s="357"/>
      <c r="M75" s="244"/>
      <c r="N75" s="288" t="s">
        <v>235</v>
      </c>
    </row>
    <row r="76" spans="2:14" ht="33.950000000000003" customHeight="1" x14ac:dyDescent="0.25">
      <c r="B76" s="383"/>
      <c r="C76" s="384"/>
      <c r="D76" s="348"/>
      <c r="E76" s="349"/>
      <c r="F76" s="355" t="s">
        <v>2</v>
      </c>
      <c r="G76" s="356"/>
      <c r="H76" s="356"/>
      <c r="I76" s="356"/>
      <c r="J76" s="356"/>
      <c r="K76" s="356"/>
      <c r="L76" s="357"/>
      <c r="M76" s="244"/>
      <c r="N76" s="290" t="s">
        <v>233</v>
      </c>
    </row>
    <row r="77" spans="2:14" ht="33" customHeight="1" x14ac:dyDescent="0.25">
      <c r="B77" s="383"/>
      <c r="C77" s="384"/>
      <c r="D77" s="348"/>
      <c r="E77" s="349"/>
      <c r="F77" s="355" t="s">
        <v>5</v>
      </c>
      <c r="G77" s="356"/>
      <c r="H77" s="356"/>
      <c r="I77" s="356"/>
      <c r="J77" s="356"/>
      <c r="K77" s="356"/>
      <c r="L77" s="357"/>
      <c r="M77" s="244"/>
      <c r="N77" s="290" t="s">
        <v>234</v>
      </c>
    </row>
    <row r="78" spans="2:14" x14ac:dyDescent="0.25">
      <c r="B78" s="383"/>
      <c r="C78" s="384"/>
      <c r="D78" s="348"/>
      <c r="E78" s="349"/>
      <c r="F78" s="355" t="s">
        <v>6</v>
      </c>
      <c r="G78" s="356"/>
      <c r="H78" s="356"/>
      <c r="I78" s="356"/>
      <c r="J78" s="356"/>
      <c r="K78" s="356"/>
      <c r="L78" s="357"/>
      <c r="M78" s="244"/>
      <c r="N78" s="290" t="s">
        <v>236</v>
      </c>
    </row>
    <row r="79" spans="2:14" x14ac:dyDescent="0.25">
      <c r="B79" s="383"/>
      <c r="C79" s="384"/>
      <c r="D79" s="348"/>
      <c r="E79" s="349"/>
      <c r="F79" s="355" t="s">
        <v>499</v>
      </c>
      <c r="G79" s="356"/>
      <c r="H79" s="356"/>
      <c r="I79" s="356"/>
      <c r="J79" s="356"/>
      <c r="K79" s="356"/>
      <c r="L79" s="357"/>
      <c r="M79" s="244"/>
      <c r="N79" s="290" t="s">
        <v>500</v>
      </c>
    </row>
    <row r="80" spans="2:14" x14ac:dyDescent="0.25">
      <c r="B80" s="383"/>
      <c r="C80" s="384"/>
      <c r="D80" s="348"/>
      <c r="E80" s="349"/>
      <c r="F80" s="355" t="s">
        <v>537</v>
      </c>
      <c r="G80" s="356"/>
      <c r="H80" s="356"/>
      <c r="I80" s="356"/>
      <c r="J80" s="356"/>
      <c r="K80" s="356"/>
      <c r="L80" s="357"/>
      <c r="M80" s="244"/>
      <c r="N80" s="290" t="s">
        <v>536</v>
      </c>
    </row>
    <row r="81" spans="1:16" ht="101.1" customHeight="1" thickBot="1" x14ac:dyDescent="0.3">
      <c r="B81" s="385"/>
      <c r="C81" s="386"/>
      <c r="D81" s="350"/>
      <c r="E81" s="351"/>
      <c r="F81" s="358" t="s">
        <v>594</v>
      </c>
      <c r="G81" s="359"/>
      <c r="H81" s="359"/>
      <c r="I81" s="359"/>
      <c r="J81" s="359"/>
      <c r="K81" s="359"/>
      <c r="L81" s="360"/>
      <c r="M81" s="245"/>
      <c r="N81" s="291" t="s">
        <v>501</v>
      </c>
      <c r="O81" s="37"/>
    </row>
    <row r="82" spans="1:16" x14ac:dyDescent="0.25">
      <c r="B82" s="377">
        <v>4</v>
      </c>
      <c r="C82" s="347"/>
      <c r="D82" s="346" t="s">
        <v>230</v>
      </c>
      <c r="E82" s="347"/>
      <c r="F82" s="352" t="s">
        <v>530</v>
      </c>
      <c r="G82" s="353"/>
      <c r="H82" s="353"/>
      <c r="I82" s="353"/>
      <c r="J82" s="353"/>
      <c r="K82" s="353"/>
      <c r="L82" s="354"/>
      <c r="M82" s="247"/>
      <c r="N82" s="292" t="s">
        <v>531</v>
      </c>
    </row>
    <row r="83" spans="1:16" x14ac:dyDescent="0.25">
      <c r="B83" s="378"/>
      <c r="C83" s="349"/>
      <c r="D83" s="348"/>
      <c r="E83" s="349"/>
      <c r="F83" s="355" t="s">
        <v>539</v>
      </c>
      <c r="G83" s="356"/>
      <c r="H83" s="356"/>
      <c r="I83" s="356"/>
      <c r="J83" s="356"/>
      <c r="K83" s="356"/>
      <c r="L83" s="357"/>
      <c r="M83" s="248"/>
      <c r="N83" s="293" t="s">
        <v>538</v>
      </c>
    </row>
    <row r="84" spans="1:16" ht="35.450000000000003" customHeight="1" x14ac:dyDescent="0.25">
      <c r="B84" s="378"/>
      <c r="C84" s="349"/>
      <c r="D84" s="348"/>
      <c r="E84" s="349"/>
      <c r="F84" s="355" t="s">
        <v>532</v>
      </c>
      <c r="G84" s="356"/>
      <c r="H84" s="356"/>
      <c r="I84" s="356"/>
      <c r="J84" s="356"/>
      <c r="K84" s="356"/>
      <c r="L84" s="357"/>
      <c r="M84" s="248"/>
      <c r="N84" s="293" t="s">
        <v>533</v>
      </c>
    </row>
    <row r="85" spans="1:16" ht="16.5" thickBot="1" x14ac:dyDescent="0.3">
      <c r="B85" s="379"/>
      <c r="C85" s="351"/>
      <c r="D85" s="350"/>
      <c r="E85" s="351"/>
      <c r="F85" s="358" t="s">
        <v>534</v>
      </c>
      <c r="G85" s="359"/>
      <c r="H85" s="359"/>
      <c r="I85" s="359"/>
      <c r="J85" s="359"/>
      <c r="K85" s="359"/>
      <c r="L85" s="360"/>
      <c r="M85" s="245"/>
      <c r="N85" s="291" t="s">
        <v>535</v>
      </c>
    </row>
    <row r="86" spans="1:16" ht="17.100000000000001" customHeight="1" x14ac:dyDescent="0.25">
      <c r="B86" s="278" t="s">
        <v>146</v>
      </c>
      <c r="C86" s="294"/>
      <c r="D86" s="294"/>
      <c r="E86" s="294"/>
      <c r="F86" s="295"/>
      <c r="G86" s="296"/>
      <c r="H86" s="296"/>
      <c r="I86" s="296"/>
      <c r="J86" s="296"/>
      <c r="K86" s="296"/>
      <c r="L86" s="296"/>
      <c r="M86" s="295"/>
    </row>
    <row r="87" spans="1:16" ht="14.25" customHeight="1" x14ac:dyDescent="0.25">
      <c r="A87" s="241"/>
      <c r="B87" s="278"/>
      <c r="D87" s="294"/>
      <c r="E87" s="297"/>
      <c r="F87" s="295"/>
      <c r="G87" s="297"/>
      <c r="H87" s="297"/>
      <c r="I87" s="297"/>
      <c r="J87" s="297"/>
      <c r="K87" s="297"/>
      <c r="L87" s="297"/>
      <c r="M87" s="298"/>
      <c r="P87" s="237"/>
    </row>
    <row r="88" spans="1:16" ht="17.100000000000001" customHeight="1" x14ac:dyDescent="0.25">
      <c r="B88" s="236" t="s">
        <v>216</v>
      </c>
      <c r="C88" s="278"/>
      <c r="D88" s="294"/>
      <c r="E88" s="297"/>
      <c r="F88" s="295"/>
      <c r="G88" s="297"/>
      <c r="H88" s="297"/>
      <c r="I88" s="249"/>
      <c r="J88" s="297"/>
      <c r="K88" s="297"/>
      <c r="L88" s="297"/>
      <c r="M88" s="298"/>
      <c r="N88" s="271" t="str">
        <f>+'宣言書(Rev.12.04)'!$Q$2</f>
        <v>Rev.12.04a</v>
      </c>
    </row>
    <row r="89" spans="1:16" ht="6.75" customHeight="1" thickBot="1" x14ac:dyDescent="0.3">
      <c r="B89" s="236"/>
      <c r="C89" s="278"/>
      <c r="D89" s="294"/>
      <c r="E89" s="297"/>
      <c r="F89" s="295"/>
      <c r="G89" s="297"/>
      <c r="H89" s="297"/>
      <c r="I89" s="249"/>
      <c r="J89" s="297"/>
      <c r="K89" s="297"/>
      <c r="L89" s="297"/>
      <c r="M89" s="298"/>
    </row>
    <row r="90" spans="1:16" ht="47.45" customHeight="1" thickBot="1" x14ac:dyDescent="0.3">
      <c r="B90" s="363" t="s">
        <v>597</v>
      </c>
      <c r="C90" s="364"/>
      <c r="D90" s="371" t="s">
        <v>160</v>
      </c>
      <c r="E90" s="372"/>
      <c r="F90" s="364"/>
      <c r="G90" s="371" t="s">
        <v>156</v>
      </c>
      <c r="H90" s="373"/>
      <c r="I90" s="373"/>
      <c r="J90" s="373"/>
      <c r="K90" s="374"/>
      <c r="L90" s="375" t="s">
        <v>276</v>
      </c>
      <c r="M90" s="376"/>
    </row>
    <row r="91" spans="1:16" ht="34.5" customHeight="1" thickTop="1" x14ac:dyDescent="0.25">
      <c r="B91" s="399">
        <v>1</v>
      </c>
      <c r="C91" s="400"/>
      <c r="D91" s="401" t="s">
        <v>123</v>
      </c>
      <c r="E91" s="402"/>
      <c r="F91" s="400"/>
      <c r="G91" s="403" t="s">
        <v>417</v>
      </c>
      <c r="H91" s="404"/>
      <c r="I91" s="404"/>
      <c r="J91" s="404"/>
      <c r="K91" s="405"/>
      <c r="L91" s="406" t="s">
        <v>588</v>
      </c>
      <c r="M91" s="407"/>
    </row>
    <row r="92" spans="1:16" ht="34.5" customHeight="1" x14ac:dyDescent="0.25">
      <c r="B92" s="394">
        <v>2</v>
      </c>
      <c r="C92" s="388"/>
      <c r="D92" s="408" t="s">
        <v>158</v>
      </c>
      <c r="E92" s="390"/>
      <c r="F92" s="388"/>
      <c r="G92" s="366" t="s">
        <v>418</v>
      </c>
      <c r="H92" s="367"/>
      <c r="I92" s="367"/>
      <c r="J92" s="367"/>
      <c r="K92" s="368"/>
      <c r="L92" s="369" t="s">
        <v>139</v>
      </c>
      <c r="M92" s="370"/>
    </row>
    <row r="93" spans="1:16" ht="18" customHeight="1" x14ac:dyDescent="0.25">
      <c r="B93" s="394">
        <v>3</v>
      </c>
      <c r="C93" s="388"/>
      <c r="D93" s="395" t="s">
        <v>133</v>
      </c>
      <c r="E93" s="396"/>
      <c r="F93" s="397"/>
      <c r="G93" s="391" t="s">
        <v>418</v>
      </c>
      <c r="H93" s="392"/>
      <c r="I93" s="392"/>
      <c r="J93" s="392"/>
      <c r="K93" s="393"/>
      <c r="L93" s="369" t="s">
        <v>139</v>
      </c>
      <c r="M93" s="370"/>
    </row>
    <row r="94" spans="1:16" ht="18" customHeight="1" x14ac:dyDescent="0.25">
      <c r="B94" s="398">
        <v>4</v>
      </c>
      <c r="C94" s="388"/>
      <c r="D94" s="395" t="s">
        <v>135</v>
      </c>
      <c r="E94" s="396"/>
      <c r="F94" s="397"/>
      <c r="G94" s="391" t="s">
        <v>418</v>
      </c>
      <c r="H94" s="392"/>
      <c r="I94" s="392"/>
      <c r="J94" s="392"/>
      <c r="K94" s="393"/>
      <c r="L94" s="369" t="s">
        <v>139</v>
      </c>
      <c r="M94" s="370"/>
    </row>
    <row r="95" spans="1:16" ht="18" customHeight="1" x14ac:dyDescent="0.25">
      <c r="B95" s="387">
        <v>5</v>
      </c>
      <c r="C95" s="388"/>
      <c r="D95" s="389" t="s">
        <v>124</v>
      </c>
      <c r="E95" s="390"/>
      <c r="F95" s="388"/>
      <c r="G95" s="391" t="s">
        <v>418</v>
      </c>
      <c r="H95" s="392"/>
      <c r="I95" s="392"/>
      <c r="J95" s="392"/>
      <c r="K95" s="393"/>
      <c r="L95" s="369" t="s">
        <v>139</v>
      </c>
      <c r="M95" s="370"/>
    </row>
    <row r="96" spans="1:16" ht="18" customHeight="1" x14ac:dyDescent="0.25">
      <c r="B96" s="387">
        <v>6</v>
      </c>
      <c r="C96" s="388"/>
      <c r="D96" s="389" t="s">
        <v>7</v>
      </c>
      <c r="E96" s="390"/>
      <c r="F96" s="388"/>
      <c r="G96" s="391" t="s">
        <v>418</v>
      </c>
      <c r="H96" s="392"/>
      <c r="I96" s="392"/>
      <c r="J96" s="392"/>
      <c r="K96" s="393"/>
      <c r="L96" s="369" t="s">
        <v>227</v>
      </c>
      <c r="M96" s="370"/>
    </row>
    <row r="97" spans="2:14" ht="53.1" customHeight="1" x14ac:dyDescent="0.25">
      <c r="B97" s="409">
        <v>7</v>
      </c>
      <c r="C97" s="410"/>
      <c r="D97" s="366" t="s">
        <v>419</v>
      </c>
      <c r="E97" s="367"/>
      <c r="F97" s="368"/>
      <c r="G97" s="366" t="s">
        <v>418</v>
      </c>
      <c r="H97" s="367"/>
      <c r="I97" s="367"/>
      <c r="J97" s="367"/>
      <c r="K97" s="368"/>
      <c r="L97" s="369" t="s">
        <v>241</v>
      </c>
      <c r="M97" s="370"/>
    </row>
    <row r="98" spans="2:14" ht="47.25" customHeight="1" x14ac:dyDescent="0.25">
      <c r="B98" s="409">
        <v>8</v>
      </c>
      <c r="C98" s="410"/>
      <c r="D98" s="366" t="s">
        <v>420</v>
      </c>
      <c r="E98" s="367"/>
      <c r="F98" s="368"/>
      <c r="G98" s="366" t="s">
        <v>418</v>
      </c>
      <c r="H98" s="367"/>
      <c r="I98" s="367"/>
      <c r="J98" s="367"/>
      <c r="K98" s="368"/>
      <c r="L98" s="369" t="s">
        <v>241</v>
      </c>
      <c r="M98" s="370"/>
    </row>
    <row r="99" spans="2:14" ht="51.6" customHeight="1" x14ac:dyDescent="0.25">
      <c r="B99" s="409">
        <v>9</v>
      </c>
      <c r="C99" s="410"/>
      <c r="D99" s="366" t="s">
        <v>589</v>
      </c>
      <c r="E99" s="367"/>
      <c r="F99" s="368"/>
      <c r="G99" s="366" t="s">
        <v>418</v>
      </c>
      <c r="H99" s="367"/>
      <c r="I99" s="367"/>
      <c r="J99" s="367"/>
      <c r="K99" s="368"/>
      <c r="L99" s="369" t="s">
        <v>241</v>
      </c>
      <c r="M99" s="370"/>
    </row>
    <row r="100" spans="2:14" ht="50.1" customHeight="1" x14ac:dyDescent="0.25">
      <c r="B100" s="409">
        <v>10</v>
      </c>
      <c r="C100" s="410"/>
      <c r="D100" s="366" t="s">
        <v>421</v>
      </c>
      <c r="E100" s="367"/>
      <c r="F100" s="368"/>
      <c r="G100" s="366" t="s">
        <v>418</v>
      </c>
      <c r="H100" s="367"/>
      <c r="I100" s="367"/>
      <c r="J100" s="367"/>
      <c r="K100" s="368"/>
      <c r="L100" s="369" t="s">
        <v>241</v>
      </c>
      <c r="M100" s="370"/>
    </row>
    <row r="101" spans="2:14" ht="51" customHeight="1" x14ac:dyDescent="0.25">
      <c r="B101" s="387">
        <v>20</v>
      </c>
      <c r="C101" s="411"/>
      <c r="D101" s="366" t="s">
        <v>495</v>
      </c>
      <c r="E101" s="367"/>
      <c r="F101" s="368"/>
      <c r="G101" s="366" t="s">
        <v>239</v>
      </c>
      <c r="H101" s="367"/>
      <c r="I101" s="367"/>
      <c r="J101" s="367"/>
      <c r="K101" s="368"/>
      <c r="L101" s="369" t="s">
        <v>240</v>
      </c>
      <c r="M101" s="370"/>
    </row>
    <row r="102" spans="2:14" ht="17.25" customHeight="1" x14ac:dyDescent="0.25">
      <c r="B102" s="387">
        <v>21</v>
      </c>
      <c r="C102" s="411"/>
      <c r="D102" s="366" t="s">
        <v>257</v>
      </c>
      <c r="E102" s="367"/>
      <c r="F102" s="368"/>
      <c r="G102" s="366" t="s">
        <v>258</v>
      </c>
      <c r="H102" s="367"/>
      <c r="I102" s="367"/>
      <c r="J102" s="367"/>
      <c r="K102" s="368"/>
      <c r="L102" s="369" t="s">
        <v>259</v>
      </c>
      <c r="M102" s="370"/>
    </row>
    <row r="103" spans="2:14" ht="32.25" customHeight="1" x14ac:dyDescent="0.25">
      <c r="B103" s="409">
        <v>22</v>
      </c>
      <c r="C103" s="410"/>
      <c r="D103" s="366" t="s">
        <v>321</v>
      </c>
      <c r="E103" s="390"/>
      <c r="F103" s="388"/>
      <c r="G103" s="366" t="s">
        <v>307</v>
      </c>
      <c r="H103" s="367"/>
      <c r="I103" s="367"/>
      <c r="J103" s="367"/>
      <c r="K103" s="368"/>
      <c r="L103" s="369" t="s">
        <v>139</v>
      </c>
      <c r="M103" s="370"/>
    </row>
    <row r="104" spans="2:14" ht="116.1" customHeight="1" x14ac:dyDescent="0.25">
      <c r="B104" s="409">
        <v>23</v>
      </c>
      <c r="C104" s="410"/>
      <c r="D104" s="366" t="s">
        <v>306</v>
      </c>
      <c r="E104" s="367"/>
      <c r="F104" s="368"/>
      <c r="G104" s="366" t="s">
        <v>308</v>
      </c>
      <c r="H104" s="367"/>
      <c r="I104" s="367"/>
      <c r="J104" s="367"/>
      <c r="K104" s="368"/>
      <c r="L104" s="369" t="s">
        <v>139</v>
      </c>
      <c r="M104" s="370"/>
    </row>
    <row r="105" spans="2:14" ht="31.5" customHeight="1" thickBot="1" x14ac:dyDescent="0.3">
      <c r="B105" s="424">
        <v>24</v>
      </c>
      <c r="C105" s="425"/>
      <c r="D105" s="426" t="s">
        <v>186</v>
      </c>
      <c r="E105" s="427"/>
      <c r="F105" s="428"/>
      <c r="G105" s="429" t="s">
        <v>422</v>
      </c>
      <c r="H105" s="430"/>
      <c r="I105" s="430"/>
      <c r="J105" s="430"/>
      <c r="K105" s="431"/>
      <c r="L105" s="432" t="s">
        <v>136</v>
      </c>
      <c r="M105" s="433"/>
    </row>
    <row r="106" spans="2:14" ht="5.25" customHeight="1" x14ac:dyDescent="0.25">
      <c r="B106" s="246"/>
      <c r="C106" s="250"/>
      <c r="D106" s="299"/>
      <c r="E106" s="250"/>
      <c r="F106" s="250"/>
      <c r="G106" s="297"/>
      <c r="H106" s="297"/>
      <c r="I106" s="297"/>
      <c r="J106" s="297"/>
      <c r="K106" s="297"/>
      <c r="L106" s="300"/>
      <c r="M106" s="300"/>
    </row>
    <row r="107" spans="2:14" x14ac:dyDescent="0.25">
      <c r="B107" s="278" t="s">
        <v>146</v>
      </c>
      <c r="C107" s="298"/>
      <c r="D107" s="323"/>
      <c r="E107" s="323"/>
      <c r="F107" s="246"/>
      <c r="G107" s="297"/>
      <c r="H107" s="251"/>
      <c r="I107" s="251"/>
      <c r="J107" s="251"/>
      <c r="K107" s="251"/>
      <c r="L107" s="251"/>
      <c r="M107" s="298"/>
      <c r="N107" s="276"/>
    </row>
    <row r="108" spans="2:14" x14ac:dyDescent="0.25">
      <c r="B108" s="278" t="s">
        <v>147</v>
      </c>
      <c r="C108" s="252"/>
      <c r="D108" s="252"/>
      <c r="E108" s="252"/>
      <c r="F108" s="253"/>
      <c r="G108" s="297"/>
      <c r="H108" s="251"/>
      <c r="I108" s="251"/>
      <c r="J108" s="251"/>
      <c r="K108" s="251"/>
      <c r="L108" s="251"/>
      <c r="M108" s="298"/>
    </row>
    <row r="109" spans="2:14" x14ac:dyDescent="0.25">
      <c r="B109" s="278" t="s">
        <v>226</v>
      </c>
      <c r="C109" s="252"/>
      <c r="D109" s="252"/>
      <c r="E109" s="252"/>
      <c r="F109" s="253"/>
      <c r="G109" s="297"/>
      <c r="H109" s="251"/>
      <c r="I109" s="251"/>
      <c r="J109" s="251"/>
      <c r="K109" s="251"/>
      <c r="L109" s="251"/>
      <c r="M109" s="298"/>
    </row>
    <row r="110" spans="2:14" x14ac:dyDescent="0.25">
      <c r="B110" s="278"/>
      <c r="C110" s="252" t="s">
        <v>224</v>
      </c>
      <c r="D110" s="252"/>
      <c r="E110" s="252"/>
      <c r="F110" s="253"/>
      <c r="G110" s="297"/>
      <c r="H110" s="251"/>
      <c r="I110" s="251"/>
      <c r="J110" s="251"/>
      <c r="K110" s="251"/>
      <c r="L110" s="251"/>
      <c r="M110" s="298"/>
    </row>
    <row r="111" spans="2:14" x14ac:dyDescent="0.25">
      <c r="B111" s="278" t="s">
        <v>225</v>
      </c>
      <c r="C111" s="252"/>
      <c r="D111" s="252"/>
      <c r="E111" s="252"/>
      <c r="F111" s="253"/>
      <c r="G111" s="297"/>
      <c r="H111" s="251"/>
      <c r="I111" s="251"/>
      <c r="J111" s="251"/>
      <c r="K111" s="251"/>
      <c r="L111" s="251"/>
      <c r="M111" s="298"/>
    </row>
    <row r="112" spans="2:14" x14ac:dyDescent="0.25">
      <c r="B112" s="278" t="s">
        <v>228</v>
      </c>
      <c r="C112" s="252"/>
      <c r="D112" s="252"/>
      <c r="E112" s="252"/>
      <c r="F112" s="253"/>
      <c r="G112" s="297"/>
      <c r="H112" s="251"/>
      <c r="I112" s="251"/>
      <c r="J112" s="251"/>
      <c r="K112" s="251"/>
      <c r="L112" s="251"/>
      <c r="M112" s="298"/>
    </row>
    <row r="113" spans="1:16" x14ac:dyDescent="0.25">
      <c r="A113" s="241"/>
      <c r="B113" s="278" t="s">
        <v>598</v>
      </c>
      <c r="C113" s="252"/>
      <c r="D113" s="252"/>
      <c r="E113" s="252"/>
      <c r="F113" s="253"/>
      <c r="G113" s="297"/>
      <c r="H113" s="251"/>
      <c r="I113" s="251"/>
      <c r="J113" s="251"/>
      <c r="K113" s="251"/>
      <c r="L113" s="251"/>
      <c r="M113" s="298"/>
      <c r="P113" s="237"/>
    </row>
    <row r="114" spans="1:16" x14ac:dyDescent="0.25">
      <c r="A114" s="241"/>
      <c r="B114" s="278" t="s">
        <v>260</v>
      </c>
      <c r="C114" s="252"/>
      <c r="D114" s="252"/>
      <c r="E114" s="252"/>
      <c r="F114" s="253"/>
      <c r="G114" s="297"/>
      <c r="H114" s="251"/>
      <c r="I114" s="251"/>
      <c r="J114" s="251"/>
      <c r="K114" s="251"/>
      <c r="L114" s="251"/>
      <c r="M114" s="298"/>
      <c r="P114" s="237"/>
    </row>
    <row r="115" spans="1:16" ht="13.5" customHeight="1" x14ac:dyDescent="0.25">
      <c r="B115" s="323"/>
      <c r="C115" s="252"/>
      <c r="D115" s="252"/>
      <c r="E115" s="252"/>
      <c r="F115" s="253"/>
      <c r="G115" s="297"/>
      <c r="H115" s="251"/>
      <c r="I115" s="251"/>
      <c r="J115" s="251"/>
      <c r="K115" s="251"/>
      <c r="L115" s="251"/>
      <c r="M115" s="298"/>
    </row>
    <row r="116" spans="1:16" ht="18.600000000000001" customHeight="1" x14ac:dyDescent="0.25">
      <c r="B116" s="236" t="s">
        <v>427</v>
      </c>
      <c r="C116" s="278"/>
      <c r="D116" s="294"/>
      <c r="E116" s="297"/>
      <c r="F116" s="295"/>
      <c r="G116" s="297"/>
      <c r="H116" s="297"/>
      <c r="I116" s="297"/>
      <c r="J116" s="297"/>
      <c r="K116" s="297"/>
      <c r="L116" s="297"/>
      <c r="M116" s="298"/>
      <c r="N116" s="271" t="str">
        <f>+'宣言書(Rev.12.04)'!$Q$2</f>
        <v>Rev.12.04a</v>
      </c>
    </row>
    <row r="117" spans="1:16" x14ac:dyDescent="0.25">
      <c r="B117" s="301" t="s">
        <v>496</v>
      </c>
      <c r="C117" s="278"/>
      <c r="D117" s="294"/>
      <c r="E117" s="297"/>
      <c r="F117" s="295"/>
      <c r="G117" s="297"/>
      <c r="H117" s="297"/>
      <c r="I117" s="297"/>
      <c r="J117" s="297"/>
      <c r="K117" s="297"/>
      <c r="L117" s="297"/>
      <c r="M117" s="298"/>
    </row>
    <row r="118" spans="1:16" ht="0.75" customHeight="1" thickBot="1" x14ac:dyDescent="0.3">
      <c r="B118" s="236"/>
      <c r="C118" s="278"/>
      <c r="D118" s="294"/>
      <c r="E118" s="297"/>
      <c r="F118" s="295"/>
      <c r="G118" s="297"/>
      <c r="H118" s="297"/>
      <c r="I118" s="297"/>
      <c r="J118" s="297"/>
      <c r="K118" s="297"/>
      <c r="L118" s="297"/>
      <c r="M118" s="298"/>
    </row>
    <row r="119" spans="1:16" ht="18.600000000000001" customHeight="1" thickBot="1" x14ac:dyDescent="0.3">
      <c r="B119" s="434"/>
      <c r="C119" s="435"/>
      <c r="D119" s="436" t="s">
        <v>78</v>
      </c>
      <c r="E119" s="437"/>
      <c r="F119" s="437"/>
      <c r="G119" s="437"/>
      <c r="H119" s="437"/>
      <c r="I119" s="437"/>
      <c r="J119" s="435"/>
      <c r="K119" s="436" t="s">
        <v>79</v>
      </c>
      <c r="L119" s="435"/>
      <c r="M119" s="436" t="s">
        <v>80</v>
      </c>
      <c r="N119" s="438"/>
    </row>
    <row r="120" spans="1:16" ht="18.600000000000001" customHeight="1" thickTop="1" x14ac:dyDescent="0.25">
      <c r="B120" s="412">
        <v>1</v>
      </c>
      <c r="C120" s="413"/>
      <c r="D120" s="414" t="s">
        <v>81</v>
      </c>
      <c r="E120" s="415"/>
      <c r="F120" s="415"/>
      <c r="G120" s="415"/>
      <c r="H120" s="415"/>
      <c r="I120" s="415"/>
      <c r="J120" s="413"/>
      <c r="K120" s="416" t="s">
        <v>557</v>
      </c>
      <c r="L120" s="413"/>
      <c r="M120" s="417" t="s">
        <v>121</v>
      </c>
      <c r="N120" s="418"/>
    </row>
    <row r="121" spans="1:16" ht="18.600000000000001" customHeight="1" x14ac:dyDescent="0.25">
      <c r="B121" s="419">
        <v>2</v>
      </c>
      <c r="C121" s="388"/>
      <c r="D121" s="420" t="s">
        <v>423</v>
      </c>
      <c r="E121" s="390"/>
      <c r="F121" s="390"/>
      <c r="G121" s="390"/>
      <c r="H121" s="390"/>
      <c r="I121" s="390"/>
      <c r="J121" s="388"/>
      <c r="K121" s="421" t="s">
        <v>558</v>
      </c>
      <c r="L121" s="388"/>
      <c r="M121" s="422" t="s">
        <v>82</v>
      </c>
      <c r="N121" s="423"/>
    </row>
    <row r="122" spans="1:16" ht="18.600000000000001" customHeight="1" x14ac:dyDescent="0.25">
      <c r="B122" s="419">
        <v>3</v>
      </c>
      <c r="C122" s="388"/>
      <c r="D122" s="420" t="s">
        <v>83</v>
      </c>
      <c r="E122" s="390"/>
      <c r="F122" s="390"/>
      <c r="G122" s="390"/>
      <c r="H122" s="390"/>
      <c r="I122" s="390"/>
      <c r="J122" s="388"/>
      <c r="K122" s="421" t="s">
        <v>559</v>
      </c>
      <c r="L122" s="388"/>
      <c r="M122" s="422" t="s">
        <v>84</v>
      </c>
      <c r="N122" s="423"/>
    </row>
    <row r="123" spans="1:16" ht="18.600000000000001" customHeight="1" x14ac:dyDescent="0.25">
      <c r="B123" s="419">
        <v>4</v>
      </c>
      <c r="C123" s="388"/>
      <c r="D123" s="420" t="s">
        <v>85</v>
      </c>
      <c r="E123" s="390"/>
      <c r="F123" s="390"/>
      <c r="G123" s="390"/>
      <c r="H123" s="390"/>
      <c r="I123" s="390"/>
      <c r="J123" s="388"/>
      <c r="K123" s="421" t="s">
        <v>560</v>
      </c>
      <c r="L123" s="388"/>
      <c r="M123" s="422" t="s">
        <v>86</v>
      </c>
      <c r="N123" s="423"/>
    </row>
    <row r="124" spans="1:16" ht="18.600000000000001" customHeight="1" x14ac:dyDescent="0.25">
      <c r="B124" s="419">
        <v>5</v>
      </c>
      <c r="C124" s="388"/>
      <c r="D124" s="420" t="s">
        <v>87</v>
      </c>
      <c r="E124" s="390"/>
      <c r="F124" s="390"/>
      <c r="G124" s="390"/>
      <c r="H124" s="390"/>
      <c r="I124" s="390"/>
      <c r="J124" s="388"/>
      <c r="K124" s="421" t="s">
        <v>561</v>
      </c>
      <c r="L124" s="388"/>
      <c r="M124" s="422" t="s">
        <v>88</v>
      </c>
      <c r="N124" s="423"/>
    </row>
    <row r="125" spans="1:16" ht="18.600000000000001" customHeight="1" x14ac:dyDescent="0.25">
      <c r="B125" s="419">
        <v>6</v>
      </c>
      <c r="C125" s="388"/>
      <c r="D125" s="420" t="s">
        <v>89</v>
      </c>
      <c r="E125" s="390"/>
      <c r="F125" s="390"/>
      <c r="G125" s="390"/>
      <c r="H125" s="390"/>
      <c r="I125" s="390"/>
      <c r="J125" s="388"/>
      <c r="K125" s="421" t="s">
        <v>562</v>
      </c>
      <c r="L125" s="388"/>
      <c r="M125" s="422" t="s">
        <v>90</v>
      </c>
      <c r="N125" s="423"/>
    </row>
    <row r="126" spans="1:16" ht="18.600000000000001" customHeight="1" x14ac:dyDescent="0.25">
      <c r="B126" s="419">
        <v>7</v>
      </c>
      <c r="C126" s="388"/>
      <c r="D126" s="420" t="s">
        <v>424</v>
      </c>
      <c r="E126" s="390"/>
      <c r="F126" s="390"/>
      <c r="G126" s="390"/>
      <c r="H126" s="390"/>
      <c r="I126" s="390"/>
      <c r="J126" s="388"/>
      <c r="K126" s="421" t="s">
        <v>563</v>
      </c>
      <c r="L126" s="388"/>
      <c r="M126" s="422" t="s">
        <v>91</v>
      </c>
      <c r="N126" s="423"/>
    </row>
    <row r="127" spans="1:16" ht="18.600000000000001" customHeight="1" x14ac:dyDescent="0.25">
      <c r="B127" s="419">
        <v>8</v>
      </c>
      <c r="C127" s="388"/>
      <c r="D127" s="420" t="s">
        <v>92</v>
      </c>
      <c r="E127" s="390"/>
      <c r="F127" s="390"/>
      <c r="G127" s="390"/>
      <c r="H127" s="390"/>
      <c r="I127" s="390"/>
      <c r="J127" s="388"/>
      <c r="K127" s="421" t="s">
        <v>564</v>
      </c>
      <c r="L127" s="388"/>
      <c r="M127" s="422" t="s">
        <v>93</v>
      </c>
      <c r="N127" s="423"/>
    </row>
    <row r="128" spans="1:16" ht="18.600000000000001" customHeight="1" x14ac:dyDescent="0.25">
      <c r="B128" s="419">
        <v>9</v>
      </c>
      <c r="C128" s="388"/>
      <c r="D128" s="420" t="s">
        <v>94</v>
      </c>
      <c r="E128" s="390"/>
      <c r="F128" s="390"/>
      <c r="G128" s="390"/>
      <c r="H128" s="390"/>
      <c r="I128" s="390"/>
      <c r="J128" s="388"/>
      <c r="K128" s="421" t="s">
        <v>565</v>
      </c>
      <c r="L128" s="388"/>
      <c r="M128" s="422" t="s">
        <v>95</v>
      </c>
      <c r="N128" s="423"/>
    </row>
    <row r="129" spans="2:14" ht="18.600000000000001" customHeight="1" x14ac:dyDescent="0.25">
      <c r="B129" s="419">
        <v>10</v>
      </c>
      <c r="C129" s="388"/>
      <c r="D129" s="420" t="s">
        <v>96</v>
      </c>
      <c r="E129" s="390"/>
      <c r="F129" s="390"/>
      <c r="G129" s="390"/>
      <c r="H129" s="390"/>
      <c r="I129" s="390"/>
      <c r="J129" s="388"/>
      <c r="K129" s="421" t="s">
        <v>566</v>
      </c>
      <c r="L129" s="388"/>
      <c r="M129" s="422" t="s">
        <v>97</v>
      </c>
      <c r="N129" s="423"/>
    </row>
    <row r="130" spans="2:14" ht="18.600000000000001" customHeight="1" x14ac:dyDescent="0.25">
      <c r="B130" s="419">
        <v>11</v>
      </c>
      <c r="C130" s="388"/>
      <c r="D130" s="420" t="s">
        <v>98</v>
      </c>
      <c r="E130" s="390"/>
      <c r="F130" s="390"/>
      <c r="G130" s="390"/>
      <c r="H130" s="390"/>
      <c r="I130" s="390"/>
      <c r="J130" s="388"/>
      <c r="K130" s="421" t="s">
        <v>567</v>
      </c>
      <c r="L130" s="388"/>
      <c r="M130" s="422" t="s">
        <v>99</v>
      </c>
      <c r="N130" s="423"/>
    </row>
    <row r="131" spans="2:14" ht="18.600000000000001" customHeight="1" x14ac:dyDescent="0.25">
      <c r="B131" s="419">
        <v>12</v>
      </c>
      <c r="C131" s="388"/>
      <c r="D131" s="420" t="s">
        <v>100</v>
      </c>
      <c r="E131" s="390"/>
      <c r="F131" s="390"/>
      <c r="G131" s="390"/>
      <c r="H131" s="390"/>
      <c r="I131" s="390"/>
      <c r="J131" s="388"/>
      <c r="K131" s="421" t="s">
        <v>568</v>
      </c>
      <c r="L131" s="388"/>
      <c r="M131" s="422" t="s">
        <v>101</v>
      </c>
      <c r="N131" s="423"/>
    </row>
    <row r="132" spans="2:14" ht="18.600000000000001" customHeight="1" x14ac:dyDescent="0.25">
      <c r="B132" s="419">
        <v>13</v>
      </c>
      <c r="C132" s="388"/>
      <c r="D132" s="420" t="s">
        <v>102</v>
      </c>
      <c r="E132" s="390"/>
      <c r="F132" s="390"/>
      <c r="G132" s="390"/>
      <c r="H132" s="390"/>
      <c r="I132" s="390"/>
      <c r="J132" s="388"/>
      <c r="K132" s="421" t="s">
        <v>569</v>
      </c>
      <c r="L132" s="388"/>
      <c r="M132" s="422" t="s">
        <v>103</v>
      </c>
      <c r="N132" s="423"/>
    </row>
    <row r="133" spans="2:14" ht="18.600000000000001" customHeight="1" x14ac:dyDescent="0.25">
      <c r="B133" s="419">
        <v>14</v>
      </c>
      <c r="C133" s="388"/>
      <c r="D133" s="420" t="s">
        <v>104</v>
      </c>
      <c r="E133" s="390"/>
      <c r="F133" s="390"/>
      <c r="G133" s="390"/>
      <c r="H133" s="390"/>
      <c r="I133" s="390"/>
      <c r="J133" s="388"/>
      <c r="K133" s="421" t="s">
        <v>570</v>
      </c>
      <c r="L133" s="388"/>
      <c r="M133" s="422" t="s">
        <v>105</v>
      </c>
      <c r="N133" s="423"/>
    </row>
    <row r="134" spans="2:14" ht="18.600000000000001" customHeight="1" x14ac:dyDescent="0.25">
      <c r="B134" s="419">
        <v>15</v>
      </c>
      <c r="C134" s="388"/>
      <c r="D134" s="420" t="s">
        <v>106</v>
      </c>
      <c r="E134" s="390"/>
      <c r="F134" s="390"/>
      <c r="G134" s="390"/>
      <c r="H134" s="390"/>
      <c r="I134" s="390"/>
      <c r="J134" s="388"/>
      <c r="K134" s="421" t="s">
        <v>571</v>
      </c>
      <c r="L134" s="388"/>
      <c r="M134" s="422" t="s">
        <v>107</v>
      </c>
      <c r="N134" s="423"/>
    </row>
    <row r="135" spans="2:14" ht="18.600000000000001" customHeight="1" x14ac:dyDescent="0.25">
      <c r="B135" s="419">
        <v>16</v>
      </c>
      <c r="C135" s="388"/>
      <c r="D135" s="420" t="s">
        <v>108</v>
      </c>
      <c r="E135" s="390"/>
      <c r="F135" s="390"/>
      <c r="G135" s="390"/>
      <c r="H135" s="390"/>
      <c r="I135" s="390"/>
      <c r="J135" s="388"/>
      <c r="K135" s="421" t="s">
        <v>572</v>
      </c>
      <c r="L135" s="388"/>
      <c r="M135" s="422" t="s">
        <v>109</v>
      </c>
      <c r="N135" s="423"/>
    </row>
    <row r="136" spans="2:14" ht="18.600000000000001" customHeight="1" x14ac:dyDescent="0.25">
      <c r="B136" s="419">
        <v>17</v>
      </c>
      <c r="C136" s="388"/>
      <c r="D136" s="420" t="s">
        <v>110</v>
      </c>
      <c r="E136" s="390"/>
      <c r="F136" s="390"/>
      <c r="G136" s="390"/>
      <c r="H136" s="390"/>
      <c r="I136" s="390"/>
      <c r="J136" s="388"/>
      <c r="K136" s="421" t="s">
        <v>573</v>
      </c>
      <c r="L136" s="388"/>
      <c r="M136" s="422" t="s">
        <v>111</v>
      </c>
      <c r="N136" s="423"/>
    </row>
    <row r="137" spans="2:14" ht="18.600000000000001" customHeight="1" x14ac:dyDescent="0.25">
      <c r="B137" s="419">
        <v>18</v>
      </c>
      <c r="C137" s="388"/>
      <c r="D137" s="420" t="s">
        <v>112</v>
      </c>
      <c r="E137" s="390"/>
      <c r="F137" s="390"/>
      <c r="G137" s="390"/>
      <c r="H137" s="390"/>
      <c r="I137" s="390"/>
      <c r="J137" s="388"/>
      <c r="K137" s="421" t="s">
        <v>574</v>
      </c>
      <c r="L137" s="388"/>
      <c r="M137" s="422" t="s">
        <v>113</v>
      </c>
      <c r="N137" s="423"/>
    </row>
    <row r="138" spans="2:14" ht="18.600000000000001" customHeight="1" x14ac:dyDescent="0.25">
      <c r="B138" s="419">
        <v>19</v>
      </c>
      <c r="C138" s="388"/>
      <c r="D138" s="420" t="s">
        <v>114</v>
      </c>
      <c r="E138" s="390"/>
      <c r="F138" s="390"/>
      <c r="G138" s="390"/>
      <c r="H138" s="390"/>
      <c r="I138" s="390"/>
      <c r="J138" s="388"/>
      <c r="K138" s="421" t="s">
        <v>575</v>
      </c>
      <c r="L138" s="388"/>
      <c r="M138" s="422" t="s">
        <v>115</v>
      </c>
      <c r="N138" s="423"/>
    </row>
    <row r="139" spans="2:14" ht="18.600000000000001" customHeight="1" x14ac:dyDescent="0.25">
      <c r="B139" s="419">
        <v>20</v>
      </c>
      <c r="C139" s="388"/>
      <c r="D139" s="420" t="s">
        <v>116</v>
      </c>
      <c r="E139" s="390"/>
      <c r="F139" s="390"/>
      <c r="G139" s="390"/>
      <c r="H139" s="390"/>
      <c r="I139" s="390"/>
      <c r="J139" s="388"/>
      <c r="K139" s="421" t="s">
        <v>576</v>
      </c>
      <c r="L139" s="388"/>
      <c r="M139" s="422" t="s">
        <v>117</v>
      </c>
      <c r="N139" s="423"/>
    </row>
    <row r="140" spans="2:14" ht="18.600000000000001" customHeight="1" x14ac:dyDescent="0.25">
      <c r="B140" s="419">
        <v>21</v>
      </c>
      <c r="C140" s="388"/>
      <c r="D140" s="420" t="s">
        <v>425</v>
      </c>
      <c r="E140" s="390"/>
      <c r="F140" s="390"/>
      <c r="G140" s="390"/>
      <c r="H140" s="390"/>
      <c r="I140" s="390"/>
      <c r="J140" s="388"/>
      <c r="K140" s="421" t="s">
        <v>577</v>
      </c>
      <c r="L140" s="388"/>
      <c r="M140" s="422" t="s">
        <v>118</v>
      </c>
      <c r="N140" s="423"/>
    </row>
    <row r="141" spans="2:14" ht="18.600000000000001" customHeight="1" thickBot="1" x14ac:dyDescent="0.3">
      <c r="B141" s="439">
        <v>22</v>
      </c>
      <c r="C141" s="428"/>
      <c r="D141" s="440" t="s">
        <v>119</v>
      </c>
      <c r="E141" s="427"/>
      <c r="F141" s="427"/>
      <c r="G141" s="427"/>
      <c r="H141" s="427"/>
      <c r="I141" s="427"/>
      <c r="J141" s="428"/>
      <c r="K141" s="441" t="s">
        <v>578</v>
      </c>
      <c r="L141" s="428"/>
      <c r="M141" s="442" t="s">
        <v>120</v>
      </c>
      <c r="N141" s="443"/>
    </row>
    <row r="142" spans="2:14" ht="17.100000000000001" customHeight="1" x14ac:dyDescent="0.25">
      <c r="B142" s="236" t="s">
        <v>426</v>
      </c>
      <c r="C142" s="250"/>
      <c r="D142" s="238"/>
      <c r="F142" s="253"/>
      <c r="G142" s="251"/>
      <c r="H142" s="251"/>
      <c r="I142" s="251"/>
      <c r="J142" s="251"/>
      <c r="K142" s="251"/>
      <c r="L142" s="278"/>
      <c r="N142" s="276"/>
    </row>
    <row r="143" spans="2:14" ht="6.75" customHeight="1" thickBot="1" x14ac:dyDescent="0.3">
      <c r="C143" s="238"/>
      <c r="G143" s="238"/>
      <c r="H143" s="238"/>
      <c r="I143" s="238"/>
      <c r="J143" s="238"/>
      <c r="K143" s="238"/>
      <c r="L143" s="238"/>
    </row>
    <row r="144" spans="2:14" ht="18" customHeight="1" x14ac:dyDescent="0.25">
      <c r="B144" s="447">
        <v>1</v>
      </c>
      <c r="C144" s="448"/>
      <c r="D144" s="302" t="s">
        <v>437</v>
      </c>
      <c r="E144" s="303"/>
      <c r="F144" s="304"/>
      <c r="G144" s="303"/>
      <c r="H144" s="303" t="s">
        <v>429</v>
      </c>
      <c r="I144" s="303"/>
      <c r="J144" s="303"/>
      <c r="K144" s="303"/>
      <c r="L144" s="305"/>
      <c r="M144" s="306"/>
    </row>
    <row r="145" spans="2:13" ht="18" customHeight="1" x14ac:dyDescent="0.25">
      <c r="B145" s="419">
        <v>2</v>
      </c>
      <c r="C145" s="388"/>
      <c r="D145" s="307" t="s">
        <v>187</v>
      </c>
      <c r="E145" s="308"/>
      <c r="F145" s="269"/>
      <c r="G145" s="308"/>
      <c r="H145" s="308" t="s">
        <v>428</v>
      </c>
      <c r="I145" s="308"/>
      <c r="J145" s="308"/>
      <c r="K145" s="308"/>
      <c r="L145" s="309"/>
      <c r="M145" s="306"/>
    </row>
    <row r="146" spans="2:13" ht="18" customHeight="1" x14ac:dyDescent="0.25">
      <c r="B146" s="419">
        <v>3</v>
      </c>
      <c r="C146" s="388"/>
      <c r="D146" s="307" t="s">
        <v>188</v>
      </c>
      <c r="E146" s="308"/>
      <c r="F146" s="269"/>
      <c r="G146" s="308"/>
      <c r="H146" s="308" t="s">
        <v>430</v>
      </c>
      <c r="I146" s="308"/>
      <c r="J146" s="308"/>
      <c r="K146" s="308"/>
      <c r="L146" s="309"/>
      <c r="M146" s="306"/>
    </row>
    <row r="147" spans="2:13" ht="18" customHeight="1" x14ac:dyDescent="0.25">
      <c r="B147" s="419">
        <v>4</v>
      </c>
      <c r="C147" s="388"/>
      <c r="D147" s="307" t="s">
        <v>189</v>
      </c>
      <c r="E147" s="308"/>
      <c r="F147" s="269"/>
      <c r="G147" s="308"/>
      <c r="H147" s="308" t="s">
        <v>431</v>
      </c>
      <c r="I147" s="308"/>
      <c r="J147" s="308"/>
      <c r="K147" s="308"/>
      <c r="L147" s="309"/>
      <c r="M147" s="306"/>
    </row>
    <row r="148" spans="2:13" ht="18" customHeight="1" x14ac:dyDescent="0.25">
      <c r="B148" s="419">
        <v>5</v>
      </c>
      <c r="C148" s="388"/>
      <c r="D148" s="307" t="s">
        <v>190</v>
      </c>
      <c r="E148" s="308"/>
      <c r="F148" s="269"/>
      <c r="G148" s="308"/>
      <c r="H148" s="308" t="s">
        <v>432</v>
      </c>
      <c r="I148" s="308"/>
      <c r="J148" s="308"/>
      <c r="K148" s="308"/>
      <c r="L148" s="309"/>
      <c r="M148" s="306"/>
    </row>
    <row r="149" spans="2:13" ht="18" customHeight="1" x14ac:dyDescent="0.25">
      <c r="B149" s="419">
        <v>6</v>
      </c>
      <c r="C149" s="388"/>
      <c r="D149" s="307" t="s">
        <v>191</v>
      </c>
      <c r="E149" s="308"/>
      <c r="F149" s="269"/>
      <c r="G149" s="308"/>
      <c r="H149" s="308" t="s">
        <v>433</v>
      </c>
      <c r="I149" s="308"/>
      <c r="J149" s="308"/>
      <c r="K149" s="308"/>
      <c r="L149" s="309"/>
      <c r="M149" s="306"/>
    </row>
    <row r="150" spans="2:13" ht="18" customHeight="1" x14ac:dyDescent="0.25">
      <c r="B150" s="419">
        <v>7</v>
      </c>
      <c r="C150" s="388"/>
      <c r="D150" s="307" t="s">
        <v>192</v>
      </c>
      <c r="E150" s="308"/>
      <c r="F150" s="269"/>
      <c r="G150" s="308"/>
      <c r="H150" s="308" t="s">
        <v>434</v>
      </c>
      <c r="I150" s="308"/>
      <c r="J150" s="308"/>
      <c r="K150" s="308"/>
      <c r="L150" s="309"/>
      <c r="M150" s="306"/>
    </row>
    <row r="151" spans="2:13" ht="18" customHeight="1" x14ac:dyDescent="0.25">
      <c r="B151" s="419">
        <v>8</v>
      </c>
      <c r="C151" s="388"/>
      <c r="D151" s="307" t="s">
        <v>193</v>
      </c>
      <c r="E151" s="308"/>
      <c r="F151" s="269"/>
      <c r="G151" s="308"/>
      <c r="H151" s="308" t="s">
        <v>435</v>
      </c>
      <c r="I151" s="308"/>
      <c r="J151" s="308"/>
      <c r="K151" s="308"/>
      <c r="L151" s="309"/>
      <c r="M151" s="306"/>
    </row>
    <row r="152" spans="2:13" ht="18" customHeight="1" thickBot="1" x14ac:dyDescent="0.3">
      <c r="B152" s="439">
        <v>9</v>
      </c>
      <c r="C152" s="428"/>
      <c r="D152" s="310" t="s">
        <v>194</v>
      </c>
      <c r="E152" s="311"/>
      <c r="F152" s="312"/>
      <c r="G152" s="311"/>
      <c r="H152" s="311" t="s">
        <v>436</v>
      </c>
      <c r="I152" s="311"/>
      <c r="J152" s="311"/>
      <c r="K152" s="311"/>
      <c r="L152" s="313"/>
      <c r="M152" s="306"/>
    </row>
    <row r="153" spans="2:13" ht="14.1" customHeight="1" x14ac:dyDescent="0.25">
      <c r="B153" s="314"/>
      <c r="C153" s="250"/>
      <c r="D153" s="252"/>
      <c r="E153" s="252"/>
      <c r="F153" s="253"/>
      <c r="G153" s="252"/>
      <c r="H153" s="252"/>
      <c r="I153" s="252"/>
      <c r="J153" s="252"/>
      <c r="K153" s="252"/>
      <c r="L153" s="252"/>
      <c r="M153" s="253"/>
    </row>
    <row r="154" spans="2:13" ht="20.100000000000001" customHeight="1" x14ac:dyDescent="0.25">
      <c r="B154" s="236" t="s">
        <v>527</v>
      </c>
      <c r="C154" s="253"/>
      <c r="E154" s="251"/>
      <c r="F154" s="253"/>
      <c r="G154" s="251"/>
      <c r="H154" s="251"/>
      <c r="I154" s="251"/>
      <c r="J154" s="251"/>
      <c r="K154" s="251"/>
      <c r="L154" s="251"/>
      <c r="M154" s="253"/>
    </row>
    <row r="155" spans="2:13" ht="14.1" customHeight="1" x14ac:dyDescent="0.25">
      <c r="B155" s="252" t="s">
        <v>590</v>
      </c>
      <c r="C155" s="253"/>
      <c r="E155" s="251"/>
      <c r="F155" s="253"/>
      <c r="G155" s="251"/>
      <c r="H155" s="251"/>
      <c r="I155" s="251"/>
      <c r="J155" s="251"/>
      <c r="K155" s="251"/>
      <c r="L155" s="251"/>
      <c r="M155" s="253"/>
    </row>
    <row r="156" spans="2:13" ht="6.75" customHeight="1" x14ac:dyDescent="0.25">
      <c r="B156" s="252"/>
      <c r="C156" s="253"/>
      <c r="E156" s="251"/>
      <c r="F156" s="253"/>
      <c r="G156" s="251"/>
      <c r="H156" s="251"/>
      <c r="I156" s="251"/>
      <c r="J156" s="251"/>
      <c r="K156" s="251"/>
      <c r="L156" s="251"/>
      <c r="M156" s="253"/>
    </row>
    <row r="157" spans="2:13" ht="18.600000000000001" customHeight="1" x14ac:dyDescent="0.25">
      <c r="B157" s="444" t="s">
        <v>244</v>
      </c>
      <c r="C157" s="445"/>
      <c r="D157" s="446" t="s">
        <v>159</v>
      </c>
      <c r="E157" s="446"/>
      <c r="F157" s="446"/>
      <c r="G157" s="446"/>
      <c r="H157" s="446"/>
      <c r="I157" s="446"/>
      <c r="J157" s="444" t="s">
        <v>242</v>
      </c>
      <c r="K157" s="411"/>
      <c r="L157" s="265" t="s">
        <v>243</v>
      </c>
      <c r="M157" s="253"/>
    </row>
    <row r="158" spans="2:13" ht="18.600000000000001" customHeight="1" x14ac:dyDescent="0.3">
      <c r="B158" s="449">
        <v>1</v>
      </c>
      <c r="C158" s="450"/>
      <c r="D158" s="451" t="s">
        <v>438</v>
      </c>
      <c r="E158" s="452"/>
      <c r="F158" s="452"/>
      <c r="G158" s="452"/>
      <c r="H158" s="452"/>
      <c r="I158" s="453"/>
      <c r="J158" s="449" t="s">
        <v>545</v>
      </c>
      <c r="K158" s="450"/>
      <c r="L158" s="265" t="s">
        <v>246</v>
      </c>
      <c r="M158" s="253"/>
    </row>
    <row r="159" spans="2:13" ht="18.600000000000001" customHeight="1" x14ac:dyDescent="0.3">
      <c r="B159" s="449">
        <v>2</v>
      </c>
      <c r="C159" s="450"/>
      <c r="D159" s="451" t="s">
        <v>439</v>
      </c>
      <c r="E159" s="452"/>
      <c r="F159" s="452"/>
      <c r="G159" s="452"/>
      <c r="H159" s="452"/>
      <c r="I159" s="453"/>
      <c r="J159" s="449" t="s">
        <v>545</v>
      </c>
      <c r="K159" s="450"/>
      <c r="L159" s="265" t="s">
        <v>247</v>
      </c>
      <c r="M159" s="253"/>
    </row>
    <row r="160" spans="2:13" ht="18.600000000000001" customHeight="1" x14ac:dyDescent="0.3">
      <c r="B160" s="449">
        <v>3</v>
      </c>
      <c r="C160" s="450"/>
      <c r="D160" s="451" t="s">
        <v>440</v>
      </c>
      <c r="E160" s="452"/>
      <c r="F160" s="452"/>
      <c r="G160" s="452"/>
      <c r="H160" s="452"/>
      <c r="I160" s="453"/>
      <c r="J160" s="449" t="s">
        <v>546</v>
      </c>
      <c r="K160" s="450"/>
      <c r="L160" s="265" t="s">
        <v>248</v>
      </c>
      <c r="M160" s="253"/>
    </row>
    <row r="161" spans="2:14" ht="18.600000000000001" customHeight="1" x14ac:dyDescent="0.3">
      <c r="B161" s="449">
        <v>4</v>
      </c>
      <c r="C161" s="450"/>
      <c r="D161" s="451" t="s">
        <v>245</v>
      </c>
      <c r="E161" s="452"/>
      <c r="F161" s="452"/>
      <c r="G161" s="452"/>
      <c r="H161" s="452"/>
      <c r="I161" s="453"/>
      <c r="J161" s="449" t="s">
        <v>546</v>
      </c>
      <c r="K161" s="450"/>
      <c r="L161" s="265" t="s">
        <v>249</v>
      </c>
      <c r="M161" s="253"/>
    </row>
    <row r="162" spans="2:14" ht="18.600000000000001" customHeight="1" x14ac:dyDescent="0.3">
      <c r="B162" s="449">
        <v>5</v>
      </c>
      <c r="C162" s="450"/>
      <c r="D162" s="451" t="s">
        <v>441</v>
      </c>
      <c r="E162" s="452"/>
      <c r="F162" s="452"/>
      <c r="G162" s="452"/>
      <c r="H162" s="452"/>
      <c r="I162" s="453"/>
      <c r="J162" s="449" t="s">
        <v>545</v>
      </c>
      <c r="K162" s="450"/>
      <c r="L162" s="265" t="s">
        <v>250</v>
      </c>
      <c r="M162" s="253"/>
    </row>
    <row r="163" spans="2:14" ht="18.600000000000001" customHeight="1" x14ac:dyDescent="0.3">
      <c r="B163" s="449">
        <v>6</v>
      </c>
      <c r="C163" s="450"/>
      <c r="D163" s="451" t="s">
        <v>442</v>
      </c>
      <c r="E163" s="452"/>
      <c r="F163" s="452"/>
      <c r="G163" s="452"/>
      <c r="H163" s="452"/>
      <c r="I163" s="453"/>
      <c r="J163" s="449" t="s">
        <v>545</v>
      </c>
      <c r="K163" s="450"/>
      <c r="L163" s="265" t="s">
        <v>251</v>
      </c>
      <c r="M163" s="253"/>
    </row>
    <row r="164" spans="2:14" ht="18.600000000000001" customHeight="1" x14ac:dyDescent="0.3">
      <c r="B164" s="449">
        <v>7</v>
      </c>
      <c r="C164" s="450"/>
      <c r="D164" s="451" t="s">
        <v>443</v>
      </c>
      <c r="E164" s="452"/>
      <c r="F164" s="452"/>
      <c r="G164" s="452"/>
      <c r="H164" s="452"/>
      <c r="I164" s="453"/>
      <c r="J164" s="449" t="s">
        <v>545</v>
      </c>
      <c r="K164" s="450"/>
      <c r="L164" s="265" t="s">
        <v>252</v>
      </c>
      <c r="M164" s="253"/>
    </row>
    <row r="165" spans="2:14" ht="18.600000000000001" customHeight="1" x14ac:dyDescent="0.3">
      <c r="B165" s="449">
        <v>8</v>
      </c>
      <c r="C165" s="450"/>
      <c r="D165" s="451" t="s">
        <v>444</v>
      </c>
      <c r="E165" s="452"/>
      <c r="F165" s="452"/>
      <c r="G165" s="452"/>
      <c r="H165" s="452"/>
      <c r="I165" s="453"/>
      <c r="J165" s="449" t="s">
        <v>547</v>
      </c>
      <c r="K165" s="450"/>
      <c r="L165" s="265" t="s">
        <v>253</v>
      </c>
      <c r="M165" s="253"/>
    </row>
    <row r="166" spans="2:14" ht="13.5" customHeight="1" x14ac:dyDescent="0.25">
      <c r="B166" s="252"/>
      <c r="C166" s="253"/>
      <c r="E166" s="251"/>
      <c r="F166" s="253"/>
      <c r="G166" s="251"/>
      <c r="H166" s="251"/>
      <c r="I166" s="251"/>
      <c r="J166" s="251"/>
      <c r="K166" s="251"/>
      <c r="L166" s="251"/>
      <c r="M166" s="253"/>
    </row>
    <row r="167" spans="2:14" ht="14.1" customHeight="1" x14ac:dyDescent="0.25">
      <c r="B167" s="253"/>
      <c r="C167" s="253"/>
      <c r="D167" s="252"/>
      <c r="E167" s="252"/>
      <c r="F167" s="252"/>
      <c r="G167" s="252"/>
      <c r="H167" s="253"/>
      <c r="I167" s="253"/>
      <c r="J167" s="253"/>
      <c r="K167" s="253"/>
      <c r="L167" s="253"/>
      <c r="M167" s="253"/>
      <c r="N167" s="276"/>
    </row>
    <row r="168" spans="2:14" s="238" customFormat="1" ht="18.95" customHeight="1" x14ac:dyDescent="0.25">
      <c r="B168" s="254" t="s">
        <v>458</v>
      </c>
      <c r="C168" s="316"/>
      <c r="D168" s="316"/>
      <c r="E168" s="316"/>
      <c r="F168" s="272"/>
      <c r="G168" s="316"/>
      <c r="H168" s="316"/>
      <c r="I168" s="316"/>
      <c r="J168" s="316"/>
      <c r="K168" s="316"/>
      <c r="L168" s="316"/>
      <c r="M168" s="233"/>
      <c r="N168" s="271" t="str">
        <f>+'宣言書(Rev.12.04)'!$Q$2</f>
        <v>Rev.12.04a</v>
      </c>
    </row>
    <row r="169" spans="2:14" s="234" customFormat="1" ht="14.1" customHeight="1" x14ac:dyDescent="0.15">
      <c r="C169" s="234" t="s">
        <v>141</v>
      </c>
      <c r="D169" s="239"/>
      <c r="E169" s="239"/>
      <c r="F169" s="271"/>
      <c r="M169" s="271"/>
    </row>
    <row r="170" spans="2:14" s="234" customFormat="1" ht="14.1" customHeight="1" x14ac:dyDescent="0.15">
      <c r="C170" s="234" t="s">
        <v>277</v>
      </c>
      <c r="D170" s="239"/>
      <c r="E170" s="239"/>
      <c r="F170" s="271"/>
      <c r="M170" s="271"/>
    </row>
    <row r="171" spans="2:14" s="234" customFormat="1" ht="14.1" customHeight="1" x14ac:dyDescent="0.15">
      <c r="C171" s="234" t="s">
        <v>122</v>
      </c>
      <c r="D171" s="239"/>
      <c r="E171" s="239"/>
      <c r="F171" s="271"/>
      <c r="M171" s="271"/>
    </row>
    <row r="172" spans="2:14" s="234" customFormat="1" ht="3.75" customHeight="1" thickBot="1" x14ac:dyDescent="0.2">
      <c r="D172" s="239"/>
      <c r="E172" s="239"/>
      <c r="F172" s="271"/>
      <c r="M172" s="271"/>
    </row>
    <row r="173" spans="2:14" s="234" customFormat="1" ht="30.95" customHeight="1" x14ac:dyDescent="0.15">
      <c r="B173" s="317">
        <v>1</v>
      </c>
      <c r="C173" s="318"/>
      <c r="D173" s="454" t="s">
        <v>580</v>
      </c>
      <c r="E173" s="455"/>
      <c r="F173" s="455"/>
      <c r="G173" s="455"/>
      <c r="H173" s="455"/>
      <c r="I173" s="455"/>
      <c r="J173" s="455"/>
      <c r="K173" s="455"/>
      <c r="L173" s="455"/>
      <c r="M173" s="455"/>
      <c r="N173" s="456"/>
    </row>
    <row r="174" spans="2:14" s="234" customFormat="1" ht="18" customHeight="1" x14ac:dyDescent="0.15">
      <c r="B174" s="319">
        <v>2</v>
      </c>
      <c r="C174" s="320"/>
      <c r="D174" s="457" t="s">
        <v>457</v>
      </c>
      <c r="E174" s="458"/>
      <c r="F174" s="458"/>
      <c r="G174" s="458"/>
      <c r="H174" s="458"/>
      <c r="I174" s="458"/>
      <c r="J174" s="458"/>
      <c r="K174" s="458"/>
      <c r="L174" s="458"/>
      <c r="M174" s="458"/>
      <c r="N174" s="459"/>
    </row>
    <row r="175" spans="2:14" s="234" customFormat="1" ht="14.1" customHeight="1" x14ac:dyDescent="0.15">
      <c r="B175" s="460">
        <v>3</v>
      </c>
      <c r="C175" s="270"/>
      <c r="D175" s="462" t="s">
        <v>57</v>
      </c>
      <c r="E175" s="463"/>
      <c r="F175" s="463"/>
      <c r="G175" s="463"/>
      <c r="H175" s="463"/>
      <c r="I175" s="463"/>
      <c r="J175" s="463"/>
      <c r="K175" s="463"/>
      <c r="L175" s="463"/>
      <c r="M175" s="463"/>
      <c r="N175" s="464"/>
    </row>
    <row r="176" spans="2:14" s="234" customFormat="1" ht="14.1" customHeight="1" x14ac:dyDescent="0.15">
      <c r="B176" s="461"/>
      <c r="C176" s="321"/>
      <c r="D176" s="465" t="s">
        <v>456</v>
      </c>
      <c r="E176" s="466"/>
      <c r="F176" s="466"/>
      <c r="G176" s="466"/>
      <c r="H176" s="466"/>
      <c r="I176" s="466"/>
      <c r="J176" s="466"/>
      <c r="K176" s="466"/>
      <c r="L176" s="466"/>
      <c r="M176" s="466"/>
      <c r="N176" s="467"/>
    </row>
    <row r="177" spans="2:14" s="234" customFormat="1" ht="14.1" customHeight="1" x14ac:dyDescent="0.15">
      <c r="B177" s="460">
        <v>4</v>
      </c>
      <c r="C177" s="270"/>
      <c r="D177" s="462" t="s">
        <v>455</v>
      </c>
      <c r="E177" s="463"/>
      <c r="F177" s="463"/>
      <c r="G177" s="463"/>
      <c r="H177" s="463"/>
      <c r="I177" s="463"/>
      <c r="J177" s="463"/>
      <c r="K177" s="463"/>
      <c r="L177" s="463"/>
      <c r="M177" s="463"/>
      <c r="N177" s="464"/>
    </row>
    <row r="178" spans="2:14" s="234" customFormat="1" ht="14.1" customHeight="1" x14ac:dyDescent="0.15">
      <c r="B178" s="468"/>
      <c r="C178" s="261"/>
      <c r="D178" s="469" t="s">
        <v>58</v>
      </c>
      <c r="E178" s="470"/>
      <c r="F178" s="470"/>
      <c r="G178" s="470"/>
      <c r="H178" s="470"/>
      <c r="I178" s="470"/>
      <c r="J178" s="470"/>
      <c r="K178" s="470"/>
      <c r="L178" s="470"/>
      <c r="M178" s="470"/>
      <c r="N178" s="471"/>
    </row>
    <row r="179" spans="2:14" s="234" customFormat="1" ht="14.1" customHeight="1" x14ac:dyDescent="0.15">
      <c r="B179" s="468"/>
      <c r="C179" s="261"/>
      <c r="D179" s="469" t="s">
        <v>66</v>
      </c>
      <c r="E179" s="470"/>
      <c r="F179" s="470"/>
      <c r="G179" s="470"/>
      <c r="H179" s="470"/>
      <c r="I179" s="470"/>
      <c r="J179" s="470"/>
      <c r="K179" s="470"/>
      <c r="L179" s="470"/>
      <c r="M179" s="470"/>
      <c r="N179" s="471"/>
    </row>
    <row r="180" spans="2:14" s="234" customFormat="1" ht="14.1" customHeight="1" x14ac:dyDescent="0.15">
      <c r="B180" s="468"/>
      <c r="C180" s="261"/>
      <c r="D180" s="469" t="s">
        <v>37</v>
      </c>
      <c r="E180" s="470"/>
      <c r="F180" s="470"/>
      <c r="G180" s="470"/>
      <c r="H180" s="470"/>
      <c r="I180" s="470"/>
      <c r="J180" s="470"/>
      <c r="K180" s="470"/>
      <c r="L180" s="470"/>
      <c r="M180" s="470"/>
      <c r="N180" s="471"/>
    </row>
    <row r="181" spans="2:14" s="234" customFormat="1" ht="14.1" customHeight="1" x14ac:dyDescent="0.15">
      <c r="B181" s="468"/>
      <c r="C181" s="261"/>
      <c r="D181" s="469" t="s">
        <v>39</v>
      </c>
      <c r="E181" s="470"/>
      <c r="F181" s="470"/>
      <c r="G181" s="470"/>
      <c r="H181" s="470"/>
      <c r="I181" s="470"/>
      <c r="J181" s="470"/>
      <c r="K181" s="470"/>
      <c r="L181" s="470"/>
      <c r="M181" s="470"/>
      <c r="N181" s="471"/>
    </row>
    <row r="182" spans="2:14" s="234" customFormat="1" ht="14.1" customHeight="1" x14ac:dyDescent="0.15">
      <c r="B182" s="468"/>
      <c r="C182" s="261"/>
      <c r="D182" s="469" t="s">
        <v>41</v>
      </c>
      <c r="E182" s="470"/>
      <c r="F182" s="470"/>
      <c r="G182" s="470"/>
      <c r="H182" s="470"/>
      <c r="I182" s="470"/>
      <c r="J182" s="470"/>
      <c r="K182" s="470"/>
      <c r="L182" s="470"/>
      <c r="M182" s="470"/>
      <c r="N182" s="471"/>
    </row>
    <row r="183" spans="2:14" s="234" customFormat="1" ht="14.1" customHeight="1" x14ac:dyDescent="0.15">
      <c r="B183" s="468"/>
      <c r="C183" s="261"/>
      <c r="D183" s="474" t="s">
        <v>454</v>
      </c>
      <c r="E183" s="475"/>
      <c r="F183" s="475"/>
      <c r="G183" s="475"/>
      <c r="H183" s="475"/>
      <c r="I183" s="475"/>
      <c r="J183" s="475"/>
      <c r="K183" s="475"/>
      <c r="L183" s="475"/>
      <c r="M183" s="475"/>
      <c r="N183" s="476"/>
    </row>
    <row r="184" spans="2:14" s="234" customFormat="1" ht="14.1" customHeight="1" x14ac:dyDescent="0.15">
      <c r="B184" s="468"/>
      <c r="C184" s="261"/>
      <c r="D184" s="324"/>
      <c r="E184" s="470" t="s">
        <v>195</v>
      </c>
      <c r="F184" s="470"/>
      <c r="G184" s="470"/>
      <c r="H184" s="470"/>
      <c r="I184" s="470"/>
      <c r="J184" s="470"/>
      <c r="K184" s="470"/>
      <c r="L184" s="470"/>
      <c r="M184" s="470"/>
      <c r="N184" s="471"/>
    </row>
    <row r="185" spans="2:14" s="234" customFormat="1" ht="14.1" customHeight="1" x14ac:dyDescent="0.15">
      <c r="B185" s="468"/>
      <c r="C185" s="261"/>
      <c r="D185" s="324"/>
      <c r="E185" s="470" t="s">
        <v>196</v>
      </c>
      <c r="F185" s="470"/>
      <c r="G185" s="470"/>
      <c r="H185" s="470"/>
      <c r="I185" s="470"/>
      <c r="J185" s="470"/>
      <c r="K185" s="470"/>
      <c r="L185" s="470"/>
      <c r="M185" s="470"/>
      <c r="N185" s="471"/>
    </row>
    <row r="186" spans="2:14" s="234" customFormat="1" ht="14.1" customHeight="1" x14ac:dyDescent="0.15">
      <c r="B186" s="468"/>
      <c r="C186" s="261"/>
      <c r="D186" s="324"/>
      <c r="E186" s="470" t="s">
        <v>59</v>
      </c>
      <c r="F186" s="470"/>
      <c r="G186" s="470"/>
      <c r="H186" s="470"/>
      <c r="I186" s="470"/>
      <c r="J186" s="470"/>
      <c r="K186" s="470"/>
      <c r="L186" s="470"/>
      <c r="M186" s="470"/>
      <c r="N186" s="471"/>
    </row>
    <row r="187" spans="2:14" s="234" customFormat="1" ht="14.1" customHeight="1" x14ac:dyDescent="0.15">
      <c r="B187" s="468"/>
      <c r="C187" s="261"/>
      <c r="D187" s="324"/>
      <c r="E187" s="470" t="s">
        <v>445</v>
      </c>
      <c r="F187" s="470"/>
      <c r="G187" s="470"/>
      <c r="H187" s="470"/>
      <c r="I187" s="470"/>
      <c r="J187" s="470"/>
      <c r="K187" s="470"/>
      <c r="L187" s="470"/>
      <c r="M187" s="470"/>
      <c r="N187" s="471"/>
    </row>
    <row r="188" spans="2:14" s="234" customFormat="1" ht="14.1" customHeight="1" x14ac:dyDescent="0.15">
      <c r="B188" s="468"/>
      <c r="C188" s="261"/>
      <c r="D188" s="324"/>
      <c r="E188" s="470" t="s">
        <v>67</v>
      </c>
      <c r="F188" s="470"/>
      <c r="G188" s="470"/>
      <c r="H188" s="470"/>
      <c r="I188" s="470"/>
      <c r="J188" s="470"/>
      <c r="K188" s="470"/>
      <c r="L188" s="470"/>
      <c r="M188" s="470"/>
      <c r="N188" s="471"/>
    </row>
    <row r="189" spans="2:14" s="234" customFormat="1" ht="14.1" customHeight="1" x14ac:dyDescent="0.15">
      <c r="B189" s="468"/>
      <c r="C189" s="261"/>
      <c r="D189" s="324"/>
      <c r="E189" s="470" t="s">
        <v>40</v>
      </c>
      <c r="F189" s="470"/>
      <c r="G189" s="470"/>
      <c r="H189" s="470"/>
      <c r="I189" s="470"/>
      <c r="J189" s="470"/>
      <c r="K189" s="470"/>
      <c r="L189" s="470"/>
      <c r="M189" s="470"/>
      <c r="N189" s="471"/>
    </row>
    <row r="190" spans="2:14" s="234" customFormat="1" ht="14.1" customHeight="1" x14ac:dyDescent="0.15">
      <c r="B190" s="327"/>
      <c r="C190" s="321"/>
      <c r="D190" s="465" t="s">
        <v>447</v>
      </c>
      <c r="E190" s="466"/>
      <c r="F190" s="466"/>
      <c r="G190" s="466"/>
      <c r="H190" s="466"/>
      <c r="I190" s="466"/>
      <c r="J190" s="466"/>
      <c r="K190" s="466"/>
      <c r="L190" s="466"/>
      <c r="M190" s="466"/>
      <c r="N190" s="467"/>
    </row>
    <row r="191" spans="2:14" s="234" customFormat="1" ht="14.1" customHeight="1" x14ac:dyDescent="0.15">
      <c r="B191" s="460">
        <v>5</v>
      </c>
      <c r="C191" s="270"/>
      <c r="D191" s="462" t="s">
        <v>446</v>
      </c>
      <c r="E191" s="463"/>
      <c r="F191" s="463"/>
      <c r="G191" s="463"/>
      <c r="H191" s="463"/>
      <c r="I191" s="463"/>
      <c r="J191" s="463"/>
      <c r="K191" s="463"/>
      <c r="L191" s="463"/>
      <c r="M191" s="463"/>
      <c r="N191" s="464"/>
    </row>
    <row r="192" spans="2:14" s="234" customFormat="1" ht="14.1" customHeight="1" x14ac:dyDescent="0.15">
      <c r="B192" s="468"/>
      <c r="C192" s="261"/>
      <c r="D192" s="324" t="s">
        <v>42</v>
      </c>
      <c r="E192" s="470" t="s">
        <v>448</v>
      </c>
      <c r="F192" s="470"/>
      <c r="G192" s="470"/>
      <c r="H192" s="470"/>
      <c r="I192" s="470"/>
      <c r="J192" s="470"/>
      <c r="K192" s="470"/>
      <c r="L192" s="470"/>
      <c r="M192" s="470"/>
      <c r="N192" s="471"/>
    </row>
    <row r="193" spans="1:14" s="234" customFormat="1" ht="14.1" customHeight="1" x14ac:dyDescent="0.15">
      <c r="B193" s="461"/>
      <c r="C193" s="261"/>
      <c r="D193" s="324"/>
      <c r="E193" s="472" t="s">
        <v>38</v>
      </c>
      <c r="F193" s="472"/>
      <c r="G193" s="472"/>
      <c r="H193" s="472"/>
      <c r="I193" s="472"/>
      <c r="J193" s="472"/>
      <c r="K193" s="472"/>
      <c r="L193" s="472"/>
      <c r="M193" s="472"/>
      <c r="N193" s="473"/>
    </row>
    <row r="194" spans="1:14" s="234" customFormat="1" ht="14.1" customHeight="1" x14ac:dyDescent="0.15">
      <c r="B194" s="460">
        <v>6</v>
      </c>
      <c r="C194" s="270"/>
      <c r="D194" s="462" t="s">
        <v>53</v>
      </c>
      <c r="E194" s="463"/>
      <c r="F194" s="463"/>
      <c r="G194" s="463"/>
      <c r="H194" s="463"/>
      <c r="I194" s="463"/>
      <c r="J194" s="463"/>
      <c r="K194" s="463"/>
      <c r="L194" s="463"/>
      <c r="M194" s="463"/>
      <c r="N194" s="464"/>
    </row>
    <row r="195" spans="1:14" s="234" customFormat="1" ht="14.1" customHeight="1" x14ac:dyDescent="0.15">
      <c r="B195" s="461"/>
      <c r="C195" s="321"/>
      <c r="D195" s="465" t="s">
        <v>449</v>
      </c>
      <c r="E195" s="466"/>
      <c r="F195" s="466"/>
      <c r="G195" s="466"/>
      <c r="H195" s="466"/>
      <c r="I195" s="466"/>
      <c r="J195" s="466"/>
      <c r="K195" s="466"/>
      <c r="L195" s="466"/>
      <c r="M195" s="466"/>
      <c r="N195" s="467"/>
    </row>
    <row r="196" spans="1:14" s="234" customFormat="1" ht="18" customHeight="1" x14ac:dyDescent="0.15">
      <c r="B196" s="319">
        <v>7</v>
      </c>
      <c r="C196" s="320"/>
      <c r="D196" s="457" t="s">
        <v>450</v>
      </c>
      <c r="E196" s="458"/>
      <c r="F196" s="458"/>
      <c r="G196" s="458"/>
      <c r="H196" s="458"/>
      <c r="I196" s="458"/>
      <c r="J196" s="458"/>
      <c r="K196" s="458"/>
      <c r="L196" s="458"/>
      <c r="M196" s="458"/>
      <c r="N196" s="459"/>
    </row>
    <row r="197" spans="1:14" s="234" customFormat="1" ht="14.1" customHeight="1" x14ac:dyDescent="0.15">
      <c r="B197" s="460">
        <v>8</v>
      </c>
      <c r="C197" s="261"/>
      <c r="D197" s="462" t="s">
        <v>56</v>
      </c>
      <c r="E197" s="463"/>
      <c r="F197" s="463"/>
      <c r="G197" s="463"/>
      <c r="H197" s="463"/>
      <c r="I197" s="463"/>
      <c r="J197" s="463"/>
      <c r="K197" s="463"/>
      <c r="L197" s="463"/>
      <c r="M197" s="463"/>
      <c r="N197" s="464"/>
    </row>
    <row r="198" spans="1:14" s="234" customFormat="1" ht="14.1" customHeight="1" x14ac:dyDescent="0.15">
      <c r="B198" s="468"/>
      <c r="C198" s="261"/>
      <c r="D198" s="474" t="s">
        <v>451</v>
      </c>
      <c r="E198" s="475"/>
      <c r="F198" s="475"/>
      <c r="G198" s="475"/>
      <c r="H198" s="475"/>
      <c r="I198" s="475"/>
      <c r="J198" s="475"/>
      <c r="K198" s="475"/>
      <c r="L198" s="475"/>
      <c r="M198" s="475"/>
      <c r="N198" s="476"/>
    </row>
    <row r="199" spans="1:14" s="234" customFormat="1" ht="14.1" customHeight="1" x14ac:dyDescent="0.15">
      <c r="B199" s="468"/>
      <c r="C199" s="261"/>
      <c r="D199" s="324"/>
      <c r="E199" s="475" t="s">
        <v>197</v>
      </c>
      <c r="F199" s="475"/>
      <c r="G199" s="475"/>
      <c r="H199" s="475"/>
      <c r="I199" s="475"/>
      <c r="J199" s="475"/>
      <c r="K199" s="475"/>
      <c r="L199" s="475"/>
      <c r="M199" s="475"/>
      <c r="N199" s="476"/>
    </row>
    <row r="200" spans="1:14" s="234" customFormat="1" ht="14.1" customHeight="1" x14ac:dyDescent="0.15">
      <c r="B200" s="461"/>
      <c r="C200" s="321"/>
      <c r="D200" s="255"/>
      <c r="E200" s="466" t="s">
        <v>452</v>
      </c>
      <c r="F200" s="466"/>
      <c r="G200" s="466"/>
      <c r="H200" s="466"/>
      <c r="I200" s="466"/>
      <c r="J200" s="466"/>
      <c r="K200" s="466"/>
      <c r="L200" s="466"/>
      <c r="M200" s="466"/>
      <c r="N200" s="467"/>
    </row>
    <row r="201" spans="1:14" s="234" customFormat="1" ht="14.1" customHeight="1" x14ac:dyDescent="0.15">
      <c r="B201" s="460">
        <v>9</v>
      </c>
      <c r="C201" s="261"/>
      <c r="D201" s="462" t="s">
        <v>453</v>
      </c>
      <c r="E201" s="463"/>
      <c r="F201" s="463"/>
      <c r="G201" s="463"/>
      <c r="H201" s="463"/>
      <c r="I201" s="463"/>
      <c r="J201" s="463"/>
      <c r="K201" s="463"/>
      <c r="L201" s="463"/>
      <c r="M201" s="463"/>
      <c r="N201" s="464"/>
    </row>
    <row r="202" spans="1:14" s="234" customFormat="1" ht="14.1" customHeight="1" x14ac:dyDescent="0.15">
      <c r="B202" s="468"/>
      <c r="C202" s="261"/>
      <c r="D202" s="324"/>
      <c r="E202" s="470" t="s">
        <v>43</v>
      </c>
      <c r="F202" s="470"/>
      <c r="G202" s="470"/>
      <c r="H202" s="470"/>
      <c r="I202" s="470"/>
      <c r="J202" s="470"/>
      <c r="K202" s="470"/>
      <c r="L202" s="470"/>
      <c r="M202" s="470"/>
      <c r="N202" s="471"/>
    </row>
    <row r="203" spans="1:14" s="234" customFormat="1" ht="14.1" customHeight="1" thickBot="1" x14ac:dyDescent="0.2">
      <c r="B203" s="477"/>
      <c r="C203" s="325"/>
      <c r="D203" s="328"/>
      <c r="E203" s="478" t="s">
        <v>198</v>
      </c>
      <c r="F203" s="478"/>
      <c r="G203" s="478"/>
      <c r="H203" s="478"/>
      <c r="I203" s="478"/>
      <c r="J203" s="478"/>
      <c r="K203" s="478"/>
      <c r="L203" s="478"/>
      <c r="M203" s="478"/>
      <c r="N203" s="479"/>
    </row>
    <row r="204" spans="1:14" s="234" customFormat="1" ht="18" customHeight="1" x14ac:dyDescent="0.15">
      <c r="B204" s="271"/>
      <c r="D204" s="239"/>
      <c r="E204" s="239"/>
      <c r="F204" s="271"/>
      <c r="M204" s="271"/>
    </row>
    <row r="205" spans="1:14" s="234" customFormat="1" ht="18" customHeight="1" thickBot="1" x14ac:dyDescent="0.2">
      <c r="B205" s="239" t="s">
        <v>71</v>
      </c>
      <c r="D205" s="239"/>
      <c r="E205" s="239"/>
      <c r="F205" s="271"/>
      <c r="M205" s="271"/>
      <c r="N205" s="271"/>
    </row>
    <row r="206" spans="1:14" s="239" customFormat="1" ht="14.1" customHeight="1" x14ac:dyDescent="0.15">
      <c r="A206" s="256"/>
      <c r="B206" s="480">
        <v>10</v>
      </c>
      <c r="C206" s="257"/>
      <c r="D206" s="481" t="s">
        <v>291</v>
      </c>
      <c r="E206" s="482"/>
      <c r="F206" s="482"/>
      <c r="G206" s="482"/>
      <c r="H206" s="482"/>
      <c r="I206" s="482"/>
      <c r="J206" s="482"/>
      <c r="K206" s="482"/>
      <c r="L206" s="482"/>
      <c r="M206" s="482"/>
      <c r="N206" s="483"/>
    </row>
    <row r="207" spans="1:14" s="239" customFormat="1" ht="14.1" customHeight="1" x14ac:dyDescent="0.15">
      <c r="A207" s="256"/>
      <c r="B207" s="468"/>
      <c r="C207" s="258"/>
      <c r="D207" s="474" t="s">
        <v>459</v>
      </c>
      <c r="E207" s="475"/>
      <c r="F207" s="475"/>
      <c r="G207" s="475"/>
      <c r="H207" s="475"/>
      <c r="I207" s="475"/>
      <c r="J207" s="475"/>
      <c r="K207" s="475"/>
      <c r="L207" s="475"/>
      <c r="M207" s="475"/>
      <c r="N207" s="476"/>
    </row>
    <row r="208" spans="1:14" s="239" customFormat="1" ht="14.1" customHeight="1" x14ac:dyDescent="0.15">
      <c r="A208" s="256"/>
      <c r="B208" s="468"/>
      <c r="C208" s="258"/>
      <c r="D208" s="474" t="s">
        <v>460</v>
      </c>
      <c r="E208" s="475"/>
      <c r="F208" s="475"/>
      <c r="G208" s="475"/>
      <c r="H208" s="475"/>
      <c r="I208" s="475"/>
      <c r="J208" s="475"/>
      <c r="K208" s="475"/>
      <c r="L208" s="475"/>
      <c r="M208" s="475"/>
      <c r="N208" s="476"/>
    </row>
    <row r="209" spans="1:14" s="239" customFormat="1" ht="14.1" customHeight="1" x14ac:dyDescent="0.15">
      <c r="A209" s="256"/>
      <c r="B209" s="468"/>
      <c r="C209" s="258"/>
      <c r="D209" s="324"/>
      <c r="E209" s="470" t="s">
        <v>151</v>
      </c>
      <c r="F209" s="470"/>
      <c r="G209" s="470"/>
      <c r="H209" s="470"/>
      <c r="I209" s="470"/>
      <c r="J209" s="470"/>
      <c r="K209" s="470"/>
      <c r="L209" s="470"/>
      <c r="M209" s="470"/>
      <c r="N209" s="471"/>
    </row>
    <row r="210" spans="1:14" s="239" customFormat="1" ht="14.1" customHeight="1" x14ac:dyDescent="0.15">
      <c r="A210" s="256"/>
      <c r="B210" s="468"/>
      <c r="C210" s="258"/>
      <c r="D210" s="324"/>
      <c r="E210" s="470" t="s">
        <v>166</v>
      </c>
      <c r="F210" s="470"/>
      <c r="G210" s="470"/>
      <c r="H210" s="470"/>
      <c r="I210" s="470"/>
      <c r="J210" s="470"/>
      <c r="K210" s="470"/>
      <c r="L210" s="470"/>
      <c r="M210" s="470"/>
      <c r="N210" s="471"/>
    </row>
    <row r="211" spans="1:14" s="239" customFormat="1" ht="14.1" customHeight="1" x14ac:dyDescent="0.15">
      <c r="A211" s="256"/>
      <c r="B211" s="461"/>
      <c r="C211" s="258"/>
      <c r="D211" s="326"/>
      <c r="E211" s="472" t="s">
        <v>152</v>
      </c>
      <c r="F211" s="472"/>
      <c r="G211" s="472"/>
      <c r="H211" s="472"/>
      <c r="I211" s="472"/>
      <c r="J211" s="472"/>
      <c r="K211" s="472"/>
      <c r="L211" s="472"/>
      <c r="M211" s="472"/>
      <c r="N211" s="473"/>
    </row>
    <row r="212" spans="1:14" s="239" customFormat="1" ht="14.1" customHeight="1" x14ac:dyDescent="0.15">
      <c r="A212" s="256"/>
      <c r="B212" s="460">
        <v>11</v>
      </c>
      <c r="C212" s="259"/>
      <c r="D212" s="462" t="s">
        <v>149</v>
      </c>
      <c r="E212" s="463"/>
      <c r="F212" s="463"/>
      <c r="G212" s="463"/>
      <c r="H212" s="463"/>
      <c r="I212" s="463"/>
      <c r="J212" s="463"/>
      <c r="K212" s="463"/>
      <c r="L212" s="463"/>
      <c r="M212" s="463"/>
      <c r="N212" s="464"/>
    </row>
    <row r="213" spans="1:14" s="239" customFormat="1" ht="14.1" customHeight="1" x14ac:dyDescent="0.15">
      <c r="A213" s="256"/>
      <c r="B213" s="468"/>
      <c r="C213" s="258"/>
      <c r="D213" s="474" t="s">
        <v>199</v>
      </c>
      <c r="E213" s="475"/>
      <c r="F213" s="475"/>
      <c r="G213" s="475"/>
      <c r="H213" s="475"/>
      <c r="I213" s="475"/>
      <c r="J213" s="475"/>
      <c r="K213" s="475"/>
      <c r="L213" s="475"/>
      <c r="M213" s="475"/>
      <c r="N213" s="476"/>
    </row>
    <row r="214" spans="1:14" s="239" customFormat="1" ht="14.1" customHeight="1" x14ac:dyDescent="0.15">
      <c r="A214" s="256"/>
      <c r="B214" s="468"/>
      <c r="C214" s="258"/>
      <c r="D214" s="324"/>
      <c r="E214" s="470" t="s">
        <v>151</v>
      </c>
      <c r="F214" s="470"/>
      <c r="G214" s="470"/>
      <c r="H214" s="470"/>
      <c r="I214" s="470"/>
      <c r="J214" s="470"/>
      <c r="K214" s="470"/>
      <c r="L214" s="470"/>
      <c r="M214" s="470"/>
      <c r="N214" s="471"/>
    </row>
    <row r="215" spans="1:14" s="239" customFormat="1" ht="14.1" customHeight="1" x14ac:dyDescent="0.15">
      <c r="A215" s="256"/>
      <c r="B215" s="468"/>
      <c r="C215" s="258"/>
      <c r="D215" s="324"/>
      <c r="E215" s="487" t="s">
        <v>165</v>
      </c>
      <c r="F215" s="487"/>
      <c r="G215" s="487"/>
      <c r="H215" s="487"/>
      <c r="I215" s="487"/>
      <c r="J215" s="487"/>
      <c r="K215" s="487"/>
      <c r="L215" s="487"/>
      <c r="M215" s="487"/>
      <c r="N215" s="488"/>
    </row>
    <row r="216" spans="1:14" s="239" customFormat="1" ht="14.1" customHeight="1" x14ac:dyDescent="0.15">
      <c r="A216" s="256"/>
      <c r="B216" s="461"/>
      <c r="C216" s="260"/>
      <c r="D216" s="326"/>
      <c r="E216" s="472" t="s">
        <v>152</v>
      </c>
      <c r="F216" s="472"/>
      <c r="G216" s="472"/>
      <c r="H216" s="472"/>
      <c r="I216" s="472"/>
      <c r="J216" s="472"/>
      <c r="K216" s="472"/>
      <c r="L216" s="472"/>
      <c r="M216" s="472"/>
      <c r="N216" s="473"/>
    </row>
    <row r="217" spans="1:14" s="234" customFormat="1" ht="14.1" customHeight="1" x14ac:dyDescent="0.15">
      <c r="B217" s="460">
        <v>12</v>
      </c>
      <c r="C217" s="270"/>
      <c r="D217" s="462" t="s">
        <v>461</v>
      </c>
      <c r="E217" s="463"/>
      <c r="F217" s="463"/>
      <c r="G217" s="463"/>
      <c r="H217" s="463"/>
      <c r="I217" s="463"/>
      <c r="J217" s="463"/>
      <c r="K217" s="463"/>
      <c r="L217" s="463"/>
      <c r="M217" s="463"/>
      <c r="N217" s="464"/>
    </row>
    <row r="218" spans="1:14" s="234" customFormat="1" ht="14.1" customHeight="1" x14ac:dyDescent="0.15">
      <c r="B218" s="484"/>
      <c r="C218" s="261"/>
      <c r="D218" s="465"/>
      <c r="E218" s="466"/>
      <c r="F218" s="466"/>
      <c r="G218" s="466"/>
      <c r="H218" s="466"/>
      <c r="I218" s="466"/>
      <c r="J218" s="466"/>
      <c r="K218" s="466"/>
      <c r="L218" s="466"/>
      <c r="M218" s="466"/>
      <c r="N218" s="467"/>
    </row>
    <row r="219" spans="1:14" s="234" customFormat="1" ht="14.1" customHeight="1" x14ac:dyDescent="0.15">
      <c r="A219" s="262"/>
      <c r="B219" s="460">
        <v>13</v>
      </c>
      <c r="C219" s="270"/>
      <c r="D219" s="462" t="s">
        <v>148</v>
      </c>
      <c r="E219" s="463"/>
      <c r="F219" s="463"/>
      <c r="G219" s="463"/>
      <c r="H219" s="463"/>
      <c r="I219" s="463"/>
      <c r="J219" s="463"/>
      <c r="K219" s="463"/>
      <c r="L219" s="463"/>
      <c r="M219" s="463"/>
      <c r="N219" s="464"/>
    </row>
    <row r="220" spans="1:14" s="234" customFormat="1" ht="14.1" customHeight="1" x14ac:dyDescent="0.15">
      <c r="A220" s="262"/>
      <c r="B220" s="468"/>
      <c r="C220" s="261"/>
      <c r="D220" s="474" t="s">
        <v>462</v>
      </c>
      <c r="E220" s="475"/>
      <c r="F220" s="475"/>
      <c r="G220" s="475"/>
      <c r="H220" s="475"/>
      <c r="I220" s="475"/>
      <c r="J220" s="475"/>
      <c r="K220" s="475"/>
      <c r="L220" s="475"/>
      <c r="M220" s="475"/>
      <c r="N220" s="476"/>
    </row>
    <row r="221" spans="1:14" s="234" customFormat="1" ht="14.1" customHeight="1" x14ac:dyDescent="0.15">
      <c r="A221" s="262"/>
      <c r="B221" s="468"/>
      <c r="C221" s="261"/>
      <c r="D221" s="324"/>
      <c r="E221" s="470" t="s">
        <v>164</v>
      </c>
      <c r="F221" s="470"/>
      <c r="G221" s="470"/>
      <c r="H221" s="470"/>
      <c r="I221" s="470"/>
      <c r="J221" s="470"/>
      <c r="K221" s="470"/>
      <c r="L221" s="470"/>
      <c r="M221" s="470"/>
      <c r="N221" s="471"/>
    </row>
    <row r="222" spans="1:14" s="234" customFormat="1" ht="14.1" customHeight="1" x14ac:dyDescent="0.15">
      <c r="A222" s="262"/>
      <c r="B222" s="468"/>
      <c r="C222" s="261"/>
      <c r="D222" s="324"/>
      <c r="E222" s="470" t="s">
        <v>463</v>
      </c>
      <c r="F222" s="470"/>
      <c r="G222" s="470"/>
      <c r="H222" s="470"/>
      <c r="I222" s="470"/>
      <c r="J222" s="470"/>
      <c r="K222" s="470"/>
      <c r="L222" s="470"/>
      <c r="M222" s="470"/>
      <c r="N222" s="471"/>
    </row>
    <row r="223" spans="1:14" s="234" customFormat="1" ht="14.1" customHeight="1" x14ac:dyDescent="0.15">
      <c r="A223" s="262"/>
      <c r="B223" s="461"/>
      <c r="C223" s="261"/>
      <c r="D223" s="324"/>
      <c r="E223" s="485" t="s">
        <v>165</v>
      </c>
      <c r="F223" s="485"/>
      <c r="G223" s="485"/>
      <c r="H223" s="485"/>
      <c r="I223" s="485"/>
      <c r="J223" s="485"/>
      <c r="K223" s="485"/>
      <c r="L223" s="485"/>
      <c r="M223" s="485"/>
      <c r="N223" s="486"/>
    </row>
    <row r="224" spans="1:14" s="234" customFormat="1" ht="14.1" customHeight="1" x14ac:dyDescent="0.15">
      <c r="B224" s="460">
        <v>14</v>
      </c>
      <c r="C224" s="270"/>
      <c r="D224" s="462" t="s">
        <v>464</v>
      </c>
      <c r="E224" s="463"/>
      <c r="F224" s="463"/>
      <c r="G224" s="463"/>
      <c r="H224" s="463"/>
      <c r="I224" s="463"/>
      <c r="J224" s="463"/>
      <c r="K224" s="463"/>
      <c r="L224" s="463"/>
      <c r="M224" s="463"/>
      <c r="N224" s="464"/>
    </row>
    <row r="225" spans="2:16" s="234" customFormat="1" ht="14.1" customHeight="1" x14ac:dyDescent="0.15">
      <c r="B225" s="461"/>
      <c r="C225" s="261"/>
      <c r="D225" s="465" t="s">
        <v>167</v>
      </c>
      <c r="E225" s="466"/>
      <c r="F225" s="466"/>
      <c r="G225" s="466"/>
      <c r="H225" s="466"/>
      <c r="I225" s="466"/>
      <c r="J225" s="466"/>
      <c r="K225" s="466"/>
      <c r="L225" s="466"/>
      <c r="M225" s="466"/>
      <c r="N225" s="467"/>
    </row>
    <row r="226" spans="2:16" s="234" customFormat="1" ht="14.1" customHeight="1" x14ac:dyDescent="0.15">
      <c r="B226" s="460">
        <v>15</v>
      </c>
      <c r="C226" s="270"/>
      <c r="D226" s="462" t="s">
        <v>286</v>
      </c>
      <c r="E226" s="463"/>
      <c r="F226" s="463"/>
      <c r="G226" s="463"/>
      <c r="H226" s="463"/>
      <c r="I226" s="463"/>
      <c r="J226" s="463"/>
      <c r="K226" s="463"/>
      <c r="L226" s="463"/>
      <c r="M226" s="463"/>
      <c r="N226" s="464"/>
    </row>
    <row r="227" spans="2:16" s="234" customFormat="1" ht="14.1" customHeight="1" x14ac:dyDescent="0.15">
      <c r="B227" s="461"/>
      <c r="C227" s="261"/>
      <c r="D227" s="465"/>
      <c r="E227" s="466"/>
      <c r="F227" s="466"/>
      <c r="G227" s="466"/>
      <c r="H227" s="466"/>
      <c r="I227" s="466"/>
      <c r="J227" s="466"/>
      <c r="K227" s="466"/>
      <c r="L227" s="466"/>
      <c r="M227" s="466"/>
      <c r="N227" s="467"/>
    </row>
    <row r="228" spans="2:16" s="234" customFormat="1" ht="13.5" customHeight="1" x14ac:dyDescent="0.25">
      <c r="B228" s="460">
        <v>16</v>
      </c>
      <c r="C228" s="489"/>
      <c r="D228" s="462" t="s">
        <v>491</v>
      </c>
      <c r="E228" s="463"/>
      <c r="F228" s="463"/>
      <c r="G228" s="463"/>
      <c r="H228" s="463"/>
      <c r="I228" s="463"/>
      <c r="J228" s="463"/>
      <c r="K228" s="463"/>
      <c r="L228" s="463"/>
      <c r="M228" s="463"/>
      <c r="N228" s="464"/>
      <c r="P228" s="237"/>
    </row>
    <row r="229" spans="2:16" s="234" customFormat="1" ht="14.1" customHeight="1" thickBot="1" x14ac:dyDescent="0.2">
      <c r="B229" s="477"/>
      <c r="C229" s="490"/>
      <c r="D229" s="491" t="s">
        <v>492</v>
      </c>
      <c r="E229" s="492"/>
      <c r="F229" s="492"/>
      <c r="G229" s="492"/>
      <c r="H229" s="492"/>
      <c r="I229" s="492"/>
      <c r="J229" s="492"/>
      <c r="K229" s="492"/>
      <c r="L229" s="492"/>
      <c r="M229" s="492"/>
      <c r="N229" s="493"/>
    </row>
    <row r="230" spans="2:16" s="234" customFormat="1" ht="14.1" customHeight="1" x14ac:dyDescent="0.15">
      <c r="B230" s="246"/>
      <c r="C230" s="322"/>
      <c r="D230" s="323"/>
      <c r="E230" s="323"/>
      <c r="F230" s="246"/>
      <c r="G230" s="323"/>
      <c r="H230" s="323"/>
      <c r="I230" s="323"/>
      <c r="J230" s="323"/>
      <c r="K230" s="323"/>
      <c r="L230" s="323"/>
      <c r="M230" s="246"/>
    </row>
    <row r="231" spans="2:16" ht="12" customHeight="1" x14ac:dyDescent="0.25">
      <c r="I231" s="249"/>
      <c r="N231" s="271" t="str">
        <f>+'宣言書(Rev.12.04)'!$Q$2</f>
        <v>Rev.12.04a</v>
      </c>
    </row>
    <row r="232" spans="2:16" ht="17.100000000000001" customHeight="1" x14ac:dyDescent="0.25">
      <c r="B232" s="236" t="s">
        <v>465</v>
      </c>
      <c r="C232" s="253"/>
      <c r="E232" s="251"/>
      <c r="F232" s="253"/>
      <c r="G232" s="251"/>
      <c r="H232" s="251"/>
      <c r="I232" s="249"/>
      <c r="J232" s="251"/>
      <c r="K232" s="251"/>
      <c r="L232" s="251"/>
      <c r="M232" s="253"/>
    </row>
    <row r="233" spans="2:16" ht="14.1" customHeight="1" x14ac:dyDescent="0.25">
      <c r="B233" s="444" t="s">
        <v>244</v>
      </c>
      <c r="C233" s="445"/>
      <c r="D233" s="444" t="s">
        <v>159</v>
      </c>
      <c r="E233" s="445"/>
      <c r="F233" s="445"/>
      <c r="G233" s="411"/>
      <c r="H233" s="446" t="s">
        <v>416</v>
      </c>
      <c r="I233" s="446"/>
      <c r="J233" s="446"/>
      <c r="K233" s="446"/>
      <c r="L233" s="446"/>
      <c r="M233" s="253"/>
    </row>
    <row r="234" spans="2:16" ht="29.25" customHeight="1" x14ac:dyDescent="0.25">
      <c r="B234" s="446">
        <v>1</v>
      </c>
      <c r="C234" s="446"/>
      <c r="D234" s="497" t="s">
        <v>414</v>
      </c>
      <c r="E234" s="497"/>
      <c r="F234" s="497"/>
      <c r="G234" s="497"/>
      <c r="H234" s="498" t="s">
        <v>466</v>
      </c>
      <c r="I234" s="498"/>
      <c r="J234" s="498"/>
      <c r="K234" s="498"/>
      <c r="L234" s="498"/>
      <c r="M234" s="253"/>
    </row>
    <row r="237" spans="2:16" x14ac:dyDescent="0.25">
      <c r="B237" s="263" t="s">
        <v>524</v>
      </c>
    </row>
    <row r="238" spans="2:16" x14ac:dyDescent="0.25">
      <c r="B238" s="263" t="s">
        <v>525</v>
      </c>
    </row>
    <row r="239" spans="2:16" x14ac:dyDescent="0.25">
      <c r="B239" s="494" t="s">
        <v>324</v>
      </c>
      <c r="C239" s="494"/>
      <c r="D239" s="449" t="s">
        <v>325</v>
      </c>
      <c r="E239" s="495"/>
      <c r="F239" s="495"/>
      <c r="G239" s="495"/>
      <c r="H239" s="495"/>
      <c r="I239" s="450"/>
      <c r="J239" s="449" t="s">
        <v>326</v>
      </c>
      <c r="K239" s="495"/>
      <c r="L239" s="450"/>
      <c r="M239" s="449" t="s">
        <v>327</v>
      </c>
      <c r="N239" s="450"/>
      <c r="O239" s="264"/>
    </row>
    <row r="240" spans="2:16" x14ac:dyDescent="0.25">
      <c r="B240" s="446">
        <v>1</v>
      </c>
      <c r="C240" s="446"/>
      <c r="D240" s="457" t="s">
        <v>328</v>
      </c>
      <c r="E240" s="458"/>
      <c r="F240" s="458"/>
      <c r="G240" s="458"/>
      <c r="H240" s="458"/>
      <c r="I240" s="496"/>
      <c r="J240" s="457" t="s">
        <v>354</v>
      </c>
      <c r="K240" s="458"/>
      <c r="L240" s="496"/>
      <c r="M240" s="449" t="s">
        <v>385</v>
      </c>
      <c r="N240" s="450"/>
    </row>
    <row r="241" spans="2:14" x14ac:dyDescent="0.25">
      <c r="B241" s="446">
        <v>2</v>
      </c>
      <c r="C241" s="446"/>
      <c r="D241" s="457" t="s">
        <v>329</v>
      </c>
      <c r="E241" s="458"/>
      <c r="F241" s="458"/>
      <c r="G241" s="458"/>
      <c r="H241" s="458"/>
      <c r="I241" s="496"/>
      <c r="J241" s="457" t="s">
        <v>355</v>
      </c>
      <c r="K241" s="458"/>
      <c r="L241" s="496"/>
      <c r="M241" s="449" t="s">
        <v>528</v>
      </c>
      <c r="N241" s="450"/>
    </row>
    <row r="242" spans="2:14" x14ac:dyDescent="0.25">
      <c r="B242" s="446">
        <v>3</v>
      </c>
      <c r="C242" s="446"/>
      <c r="D242" s="457" t="s">
        <v>330</v>
      </c>
      <c r="E242" s="458"/>
      <c r="F242" s="458"/>
      <c r="G242" s="458"/>
      <c r="H242" s="458"/>
      <c r="I242" s="496"/>
      <c r="J242" s="457" t="s">
        <v>356</v>
      </c>
      <c r="K242" s="458"/>
      <c r="L242" s="496"/>
      <c r="M242" s="449" t="s">
        <v>386</v>
      </c>
      <c r="N242" s="450"/>
    </row>
    <row r="243" spans="2:14" x14ac:dyDescent="0.25">
      <c r="B243" s="446">
        <v>4</v>
      </c>
      <c r="C243" s="446"/>
      <c r="D243" s="457" t="s">
        <v>331</v>
      </c>
      <c r="E243" s="458"/>
      <c r="F243" s="458"/>
      <c r="G243" s="458"/>
      <c r="H243" s="458"/>
      <c r="I243" s="496"/>
      <c r="J243" s="457" t="s">
        <v>357</v>
      </c>
      <c r="K243" s="458"/>
      <c r="L243" s="496"/>
      <c r="M243" s="449" t="s">
        <v>387</v>
      </c>
      <c r="N243" s="450"/>
    </row>
    <row r="244" spans="2:14" x14ac:dyDescent="0.25">
      <c r="B244" s="446">
        <v>5</v>
      </c>
      <c r="C244" s="446"/>
      <c r="D244" s="457" t="s">
        <v>332</v>
      </c>
      <c r="E244" s="458"/>
      <c r="F244" s="458"/>
      <c r="G244" s="458"/>
      <c r="H244" s="458"/>
      <c r="I244" s="496"/>
      <c r="J244" s="457" t="s">
        <v>358</v>
      </c>
      <c r="K244" s="458"/>
      <c r="L244" s="496"/>
      <c r="M244" s="499">
        <v>2151068</v>
      </c>
      <c r="N244" s="450"/>
    </row>
    <row r="245" spans="2:14" ht="30" customHeight="1" x14ac:dyDescent="0.25">
      <c r="B245" s="446">
        <v>6</v>
      </c>
      <c r="C245" s="446"/>
      <c r="D245" s="457" t="s">
        <v>467</v>
      </c>
      <c r="E245" s="458"/>
      <c r="F245" s="458"/>
      <c r="G245" s="458"/>
      <c r="H245" s="458"/>
      <c r="I245" s="496"/>
      <c r="J245" s="366" t="s">
        <v>359</v>
      </c>
      <c r="K245" s="367"/>
      <c r="L245" s="368"/>
      <c r="M245" s="444" t="s">
        <v>388</v>
      </c>
      <c r="N245" s="411"/>
    </row>
    <row r="246" spans="2:14" x14ac:dyDescent="0.25">
      <c r="B246" s="446">
        <v>7</v>
      </c>
      <c r="C246" s="446"/>
      <c r="D246" s="457" t="s">
        <v>333</v>
      </c>
      <c r="E246" s="458"/>
      <c r="F246" s="458"/>
      <c r="G246" s="458"/>
      <c r="H246" s="458"/>
      <c r="I246" s="496"/>
      <c r="J246" s="457" t="s">
        <v>360</v>
      </c>
      <c r="K246" s="458"/>
      <c r="L246" s="496"/>
      <c r="M246" s="449" t="s">
        <v>389</v>
      </c>
      <c r="N246" s="450"/>
    </row>
    <row r="247" spans="2:14" x14ac:dyDescent="0.25">
      <c r="B247" s="446">
        <v>8</v>
      </c>
      <c r="C247" s="446"/>
      <c r="D247" s="457" t="s">
        <v>334</v>
      </c>
      <c r="E247" s="458"/>
      <c r="F247" s="458"/>
      <c r="G247" s="458"/>
      <c r="H247" s="458"/>
      <c r="I247" s="496"/>
      <c r="J247" s="457" t="s">
        <v>361</v>
      </c>
      <c r="K247" s="458"/>
      <c r="L247" s="496"/>
      <c r="M247" s="449" t="s">
        <v>390</v>
      </c>
      <c r="N247" s="450"/>
    </row>
    <row r="248" spans="2:14" ht="48" customHeight="1" x14ac:dyDescent="0.25">
      <c r="B248" s="446">
        <v>9</v>
      </c>
      <c r="C248" s="446"/>
      <c r="D248" s="366" t="s">
        <v>335</v>
      </c>
      <c r="E248" s="367"/>
      <c r="F248" s="367"/>
      <c r="G248" s="367"/>
      <c r="H248" s="367"/>
      <c r="I248" s="368"/>
      <c r="J248" s="366" t="s">
        <v>362</v>
      </c>
      <c r="K248" s="367"/>
      <c r="L248" s="368"/>
      <c r="M248" s="444" t="s">
        <v>391</v>
      </c>
      <c r="N248" s="411"/>
    </row>
    <row r="249" spans="2:14" ht="32.450000000000003" customHeight="1" x14ac:dyDescent="0.25">
      <c r="B249" s="446">
        <v>10</v>
      </c>
      <c r="C249" s="446"/>
      <c r="D249" s="366" t="s">
        <v>353</v>
      </c>
      <c r="E249" s="367"/>
      <c r="F249" s="367"/>
      <c r="G249" s="367"/>
      <c r="H249" s="367"/>
      <c r="I249" s="368"/>
      <c r="J249" s="366" t="s">
        <v>363</v>
      </c>
      <c r="K249" s="367"/>
      <c r="L249" s="368"/>
      <c r="M249" s="444" t="s">
        <v>392</v>
      </c>
      <c r="N249" s="411"/>
    </row>
    <row r="250" spans="2:14" ht="32.450000000000003" customHeight="1" x14ac:dyDescent="0.25">
      <c r="B250" s="446">
        <v>11</v>
      </c>
      <c r="C250" s="446"/>
      <c r="D250" s="457" t="s">
        <v>336</v>
      </c>
      <c r="E250" s="458"/>
      <c r="F250" s="458"/>
      <c r="G250" s="458"/>
      <c r="H250" s="458"/>
      <c r="I250" s="496"/>
      <c r="J250" s="366" t="s">
        <v>364</v>
      </c>
      <c r="K250" s="367"/>
      <c r="L250" s="368"/>
      <c r="M250" s="444" t="s">
        <v>393</v>
      </c>
      <c r="N250" s="411"/>
    </row>
    <row r="251" spans="2:14" x14ac:dyDescent="0.25">
      <c r="B251" s="446">
        <v>12</v>
      </c>
      <c r="C251" s="446"/>
      <c r="D251" s="457" t="s">
        <v>337</v>
      </c>
      <c r="E251" s="458"/>
      <c r="F251" s="458"/>
      <c r="G251" s="458"/>
      <c r="H251" s="458"/>
      <c r="I251" s="496"/>
      <c r="J251" s="457" t="s">
        <v>365</v>
      </c>
      <c r="K251" s="458"/>
      <c r="L251" s="496"/>
      <c r="M251" s="444" t="s">
        <v>394</v>
      </c>
      <c r="N251" s="411"/>
    </row>
    <row r="252" spans="2:14" x14ac:dyDescent="0.25">
      <c r="B252" s="446">
        <v>13</v>
      </c>
      <c r="C252" s="446"/>
      <c r="D252" s="457" t="s">
        <v>338</v>
      </c>
      <c r="E252" s="458"/>
      <c r="F252" s="458"/>
      <c r="G252" s="458"/>
      <c r="H252" s="458"/>
      <c r="I252" s="496"/>
      <c r="J252" s="457" t="s">
        <v>366</v>
      </c>
      <c r="K252" s="458"/>
      <c r="L252" s="496"/>
      <c r="M252" s="444" t="s">
        <v>395</v>
      </c>
      <c r="N252" s="411"/>
    </row>
    <row r="253" spans="2:14" x14ac:dyDescent="0.25">
      <c r="B253" s="446">
        <v>14</v>
      </c>
      <c r="C253" s="446"/>
      <c r="D253" s="457" t="s">
        <v>339</v>
      </c>
      <c r="E253" s="458"/>
      <c r="F253" s="458"/>
      <c r="G253" s="458"/>
      <c r="H253" s="458"/>
      <c r="I253" s="496"/>
      <c r="J253" s="457" t="s">
        <v>367</v>
      </c>
      <c r="K253" s="458"/>
      <c r="L253" s="496"/>
      <c r="M253" s="444" t="s">
        <v>396</v>
      </c>
      <c r="N253" s="411"/>
    </row>
    <row r="254" spans="2:14" x14ac:dyDescent="0.25">
      <c r="B254" s="315"/>
      <c r="C254" s="315"/>
      <c r="D254" s="267"/>
      <c r="E254" s="267"/>
      <c r="F254" s="267"/>
      <c r="G254" s="267"/>
      <c r="H254" s="267"/>
      <c r="I254" s="267"/>
      <c r="J254" s="267"/>
      <c r="K254" s="267"/>
      <c r="L254" s="267"/>
      <c r="M254" s="315"/>
      <c r="N254" s="315" t="str">
        <f>+N1</f>
        <v>Rev.12.04a</v>
      </c>
    </row>
    <row r="255" spans="2:14" ht="28.5" customHeight="1" x14ac:dyDescent="0.25">
      <c r="B255" s="446">
        <v>15</v>
      </c>
      <c r="C255" s="446"/>
      <c r="D255" s="366" t="s">
        <v>340</v>
      </c>
      <c r="E255" s="367"/>
      <c r="F255" s="367"/>
      <c r="G255" s="367"/>
      <c r="H255" s="367"/>
      <c r="I255" s="368"/>
      <c r="J255" s="457" t="s">
        <v>368</v>
      </c>
      <c r="K255" s="458"/>
      <c r="L255" s="496"/>
      <c r="M255" s="444" t="s">
        <v>397</v>
      </c>
      <c r="N255" s="411"/>
    </row>
    <row r="256" spans="2:14" ht="48.6" customHeight="1" x14ac:dyDescent="0.25">
      <c r="B256" s="446">
        <v>16</v>
      </c>
      <c r="C256" s="446"/>
      <c r="D256" s="366" t="s">
        <v>341</v>
      </c>
      <c r="E256" s="367"/>
      <c r="F256" s="367"/>
      <c r="G256" s="367"/>
      <c r="H256" s="367"/>
      <c r="I256" s="368"/>
      <c r="J256" s="366" t="s">
        <v>369</v>
      </c>
      <c r="K256" s="367"/>
      <c r="L256" s="368"/>
      <c r="M256" s="444" t="s">
        <v>398</v>
      </c>
      <c r="N256" s="411"/>
    </row>
    <row r="257" spans="2:14" x14ac:dyDescent="0.25">
      <c r="B257" s="446">
        <v>17</v>
      </c>
      <c r="C257" s="446"/>
      <c r="D257" s="457" t="s">
        <v>342</v>
      </c>
      <c r="E257" s="458"/>
      <c r="F257" s="458"/>
      <c r="G257" s="458"/>
      <c r="H257" s="458"/>
      <c r="I257" s="496"/>
      <c r="J257" s="457" t="s">
        <v>370</v>
      </c>
      <c r="K257" s="458"/>
      <c r="L257" s="496"/>
      <c r="M257" s="444" t="s">
        <v>399</v>
      </c>
      <c r="N257" s="411"/>
    </row>
    <row r="258" spans="2:14" ht="50.45" customHeight="1" x14ac:dyDescent="0.25">
      <c r="B258" s="446">
        <v>18</v>
      </c>
      <c r="C258" s="446"/>
      <c r="D258" s="366" t="s">
        <v>343</v>
      </c>
      <c r="E258" s="367"/>
      <c r="F258" s="367"/>
      <c r="G258" s="367"/>
      <c r="H258" s="367"/>
      <c r="I258" s="368"/>
      <c r="J258" s="366" t="s">
        <v>371</v>
      </c>
      <c r="K258" s="367"/>
      <c r="L258" s="368"/>
      <c r="M258" s="444" t="s">
        <v>400</v>
      </c>
      <c r="N258" s="411"/>
    </row>
    <row r="259" spans="2:14" ht="36.950000000000003" customHeight="1" x14ac:dyDescent="0.25">
      <c r="B259" s="446">
        <v>19</v>
      </c>
      <c r="C259" s="446"/>
      <c r="D259" s="366" t="s">
        <v>344</v>
      </c>
      <c r="E259" s="367"/>
      <c r="F259" s="367"/>
      <c r="G259" s="367"/>
      <c r="H259" s="367"/>
      <c r="I259" s="368"/>
      <c r="J259" s="366" t="s">
        <v>372</v>
      </c>
      <c r="K259" s="367"/>
      <c r="L259" s="368"/>
      <c r="M259" s="444" t="s">
        <v>401</v>
      </c>
      <c r="N259" s="411"/>
    </row>
    <row r="260" spans="2:14" ht="32.1" customHeight="1" x14ac:dyDescent="0.25">
      <c r="B260" s="446">
        <v>20</v>
      </c>
      <c r="C260" s="446"/>
      <c r="D260" s="366" t="s">
        <v>468</v>
      </c>
      <c r="E260" s="367"/>
      <c r="F260" s="367"/>
      <c r="G260" s="367"/>
      <c r="H260" s="367"/>
      <c r="I260" s="368"/>
      <c r="J260" s="457" t="s">
        <v>373</v>
      </c>
      <c r="K260" s="458"/>
      <c r="L260" s="496"/>
      <c r="M260" s="444" t="s">
        <v>402</v>
      </c>
      <c r="N260" s="411"/>
    </row>
    <row r="261" spans="2:14" x14ac:dyDescent="0.25">
      <c r="B261" s="446">
        <v>21</v>
      </c>
      <c r="C261" s="446"/>
      <c r="D261" s="457" t="s">
        <v>469</v>
      </c>
      <c r="E261" s="458"/>
      <c r="F261" s="458"/>
      <c r="G261" s="458"/>
      <c r="H261" s="458"/>
      <c r="I261" s="496"/>
      <c r="J261" s="457" t="s">
        <v>374</v>
      </c>
      <c r="K261" s="458"/>
      <c r="L261" s="496"/>
      <c r="M261" s="444" t="s">
        <v>403</v>
      </c>
      <c r="N261" s="411"/>
    </row>
    <row r="262" spans="2:14" ht="32.1" customHeight="1" x14ac:dyDescent="0.25">
      <c r="B262" s="446">
        <v>22</v>
      </c>
      <c r="C262" s="446"/>
      <c r="D262" s="457" t="s">
        <v>470</v>
      </c>
      <c r="E262" s="458"/>
      <c r="F262" s="458"/>
      <c r="G262" s="458"/>
      <c r="H262" s="458"/>
      <c r="I262" s="496"/>
      <c r="J262" s="366" t="s">
        <v>375</v>
      </c>
      <c r="K262" s="367"/>
      <c r="L262" s="368"/>
      <c r="M262" s="444" t="s">
        <v>404</v>
      </c>
      <c r="N262" s="411"/>
    </row>
    <row r="263" spans="2:14" x14ac:dyDescent="0.25">
      <c r="B263" s="446">
        <v>23</v>
      </c>
      <c r="C263" s="446"/>
      <c r="D263" s="457" t="s">
        <v>345</v>
      </c>
      <c r="E263" s="458"/>
      <c r="F263" s="458"/>
      <c r="G263" s="458"/>
      <c r="H263" s="458"/>
      <c r="I263" s="496"/>
      <c r="J263" s="457" t="s">
        <v>376</v>
      </c>
      <c r="K263" s="458"/>
      <c r="L263" s="496"/>
      <c r="M263" s="444" t="s">
        <v>405</v>
      </c>
      <c r="N263" s="411"/>
    </row>
    <row r="264" spans="2:14" ht="33" customHeight="1" x14ac:dyDescent="0.25">
      <c r="B264" s="446">
        <v>24</v>
      </c>
      <c r="C264" s="446"/>
      <c r="D264" s="457" t="s">
        <v>471</v>
      </c>
      <c r="E264" s="458"/>
      <c r="F264" s="458"/>
      <c r="G264" s="458"/>
      <c r="H264" s="458"/>
      <c r="I264" s="496"/>
      <c r="J264" s="366" t="s">
        <v>377</v>
      </c>
      <c r="K264" s="367"/>
      <c r="L264" s="368"/>
      <c r="M264" s="444" t="s">
        <v>406</v>
      </c>
      <c r="N264" s="411"/>
    </row>
    <row r="265" spans="2:14" ht="29.25" customHeight="1" x14ac:dyDescent="0.25">
      <c r="B265" s="446">
        <v>25</v>
      </c>
      <c r="C265" s="446"/>
      <c r="D265" s="366" t="s">
        <v>346</v>
      </c>
      <c r="E265" s="367"/>
      <c r="F265" s="367"/>
      <c r="G265" s="367"/>
      <c r="H265" s="367"/>
      <c r="I265" s="368"/>
      <c r="J265" s="366" t="s">
        <v>378</v>
      </c>
      <c r="K265" s="367"/>
      <c r="L265" s="368"/>
      <c r="M265" s="444" t="s">
        <v>407</v>
      </c>
      <c r="N265" s="411"/>
    </row>
    <row r="266" spans="2:14" x14ac:dyDescent="0.25">
      <c r="B266" s="446">
        <v>26</v>
      </c>
      <c r="C266" s="446"/>
      <c r="D266" s="266" t="s">
        <v>347</v>
      </c>
      <c r="E266" s="267"/>
      <c r="F266" s="267"/>
      <c r="G266" s="267"/>
      <c r="H266" s="267"/>
      <c r="I266" s="268"/>
      <c r="J266" s="457" t="s">
        <v>379</v>
      </c>
      <c r="K266" s="458"/>
      <c r="L266" s="496"/>
      <c r="M266" s="444" t="s">
        <v>408</v>
      </c>
      <c r="N266" s="411"/>
    </row>
    <row r="267" spans="2:14" ht="38.450000000000003" customHeight="1" x14ac:dyDescent="0.25">
      <c r="B267" s="446">
        <v>27</v>
      </c>
      <c r="C267" s="446"/>
      <c r="D267" s="366" t="s">
        <v>348</v>
      </c>
      <c r="E267" s="367"/>
      <c r="F267" s="367"/>
      <c r="G267" s="367"/>
      <c r="H267" s="367"/>
      <c r="I267" s="368"/>
      <c r="J267" s="366" t="s">
        <v>380</v>
      </c>
      <c r="K267" s="367"/>
      <c r="L267" s="368"/>
      <c r="M267" s="444" t="s">
        <v>409</v>
      </c>
      <c r="N267" s="411"/>
    </row>
    <row r="268" spans="2:14" ht="38.450000000000003" customHeight="1" x14ac:dyDescent="0.25">
      <c r="B268" s="446">
        <v>28</v>
      </c>
      <c r="C268" s="446"/>
      <c r="D268" s="366" t="s">
        <v>349</v>
      </c>
      <c r="E268" s="367"/>
      <c r="F268" s="367"/>
      <c r="G268" s="367"/>
      <c r="H268" s="367"/>
      <c r="I268" s="368"/>
      <c r="J268" s="366" t="s">
        <v>381</v>
      </c>
      <c r="K268" s="367"/>
      <c r="L268" s="368"/>
      <c r="M268" s="444" t="s">
        <v>410</v>
      </c>
      <c r="N268" s="411"/>
    </row>
    <row r="269" spans="2:14" ht="38.450000000000003" customHeight="1" x14ac:dyDescent="0.25">
      <c r="B269" s="446">
        <v>29</v>
      </c>
      <c r="C269" s="446"/>
      <c r="D269" s="366" t="s">
        <v>350</v>
      </c>
      <c r="E269" s="367"/>
      <c r="F269" s="367"/>
      <c r="G269" s="367"/>
      <c r="H269" s="367"/>
      <c r="I269" s="368"/>
      <c r="J269" s="366" t="s">
        <v>382</v>
      </c>
      <c r="K269" s="367"/>
      <c r="L269" s="368"/>
      <c r="M269" s="444" t="s">
        <v>411</v>
      </c>
      <c r="N269" s="411"/>
    </row>
    <row r="270" spans="2:14" ht="38.450000000000003" customHeight="1" x14ac:dyDescent="0.25">
      <c r="B270" s="446">
        <v>30</v>
      </c>
      <c r="C270" s="446"/>
      <c r="D270" s="457" t="s">
        <v>352</v>
      </c>
      <c r="E270" s="458"/>
      <c r="F270" s="458"/>
      <c r="G270" s="458"/>
      <c r="H270" s="458"/>
      <c r="I270" s="496"/>
      <c r="J270" s="366" t="s">
        <v>383</v>
      </c>
      <c r="K270" s="367"/>
      <c r="L270" s="368"/>
      <c r="M270" s="444" t="s">
        <v>412</v>
      </c>
      <c r="N270" s="411"/>
    </row>
    <row r="271" spans="2:14" ht="38.450000000000003" customHeight="1" x14ac:dyDescent="0.25">
      <c r="B271" s="446">
        <v>31</v>
      </c>
      <c r="C271" s="446"/>
      <c r="D271" s="457" t="s">
        <v>351</v>
      </c>
      <c r="E271" s="458"/>
      <c r="F271" s="458"/>
      <c r="G271" s="458"/>
      <c r="H271" s="458"/>
      <c r="I271" s="496"/>
      <c r="J271" s="366" t="s">
        <v>384</v>
      </c>
      <c r="K271" s="367"/>
      <c r="L271" s="368"/>
      <c r="M271" s="444" t="s">
        <v>412</v>
      </c>
      <c r="N271" s="411"/>
    </row>
    <row r="272" spans="2:14" ht="51" customHeight="1" x14ac:dyDescent="0.25">
      <c r="B272" s="446">
        <v>32</v>
      </c>
      <c r="C272" s="446"/>
      <c r="D272" s="500" t="s">
        <v>474</v>
      </c>
      <c r="E272" s="500"/>
      <c r="F272" s="500"/>
      <c r="G272" s="500"/>
      <c r="H272" s="500"/>
      <c r="I272" s="500"/>
      <c r="J272" s="500" t="s">
        <v>475</v>
      </c>
      <c r="K272" s="500"/>
      <c r="L272" s="500"/>
      <c r="M272" s="446" t="s">
        <v>472</v>
      </c>
      <c r="N272" s="446"/>
    </row>
    <row r="273" spans="2:14" x14ac:dyDescent="0.25">
      <c r="B273" s="338"/>
      <c r="C273" s="338"/>
      <c r="D273" s="339"/>
      <c r="E273" s="339"/>
      <c r="F273" s="339"/>
      <c r="G273" s="339"/>
      <c r="H273" s="339"/>
      <c r="I273" s="339"/>
      <c r="J273" s="339"/>
      <c r="K273" s="339"/>
      <c r="L273" s="339"/>
      <c r="M273" s="338"/>
      <c r="N273" s="338" t="str">
        <f>+'宣言書(Rev.12.04)'!$Q$2</f>
        <v>Rev.12.04a</v>
      </c>
    </row>
    <row r="274" spans="2:14" ht="113.45" customHeight="1" x14ac:dyDescent="0.25">
      <c r="B274" s="446">
        <v>33</v>
      </c>
      <c r="C274" s="446"/>
      <c r="D274" s="500" t="s">
        <v>476</v>
      </c>
      <c r="E274" s="500"/>
      <c r="F274" s="500"/>
      <c r="G274" s="500"/>
      <c r="H274" s="500"/>
      <c r="I274" s="500"/>
      <c r="J274" s="500" t="s">
        <v>473</v>
      </c>
      <c r="K274" s="500"/>
      <c r="L274" s="500"/>
      <c r="M274" s="446" t="s">
        <v>412</v>
      </c>
      <c r="N274" s="446"/>
    </row>
    <row r="275" spans="2:14" x14ac:dyDescent="0.25">
      <c r="B275" s="446">
        <v>34</v>
      </c>
      <c r="C275" s="446"/>
      <c r="D275" s="500" t="s">
        <v>518</v>
      </c>
      <c r="E275" s="500"/>
      <c r="F275" s="500"/>
      <c r="G275" s="500"/>
      <c r="H275" s="500"/>
      <c r="I275" s="500"/>
      <c r="J275" s="500" t="s">
        <v>502</v>
      </c>
      <c r="K275" s="500"/>
      <c r="L275" s="500"/>
      <c r="M275" s="446" t="s">
        <v>412</v>
      </c>
      <c r="N275" s="446"/>
    </row>
    <row r="276" spans="2:14" x14ac:dyDescent="0.25">
      <c r="B276" s="446">
        <v>35</v>
      </c>
      <c r="C276" s="446"/>
      <c r="D276" s="500" t="s">
        <v>517</v>
      </c>
      <c r="E276" s="500"/>
      <c r="F276" s="500"/>
      <c r="G276" s="500"/>
      <c r="H276" s="500"/>
      <c r="I276" s="500"/>
      <c r="J276" s="500" t="s">
        <v>503</v>
      </c>
      <c r="K276" s="500"/>
      <c r="L276" s="500"/>
      <c r="M276" s="446" t="s">
        <v>504</v>
      </c>
      <c r="N276" s="446"/>
    </row>
    <row r="277" spans="2:14" x14ac:dyDescent="0.25">
      <c r="B277" s="446">
        <v>36</v>
      </c>
      <c r="C277" s="446"/>
      <c r="D277" s="500" t="s">
        <v>521</v>
      </c>
      <c r="E277" s="500"/>
      <c r="F277" s="500"/>
      <c r="G277" s="500"/>
      <c r="H277" s="500"/>
      <c r="I277" s="500"/>
      <c r="J277" s="500" t="s">
        <v>505</v>
      </c>
      <c r="K277" s="500"/>
      <c r="L277" s="500"/>
      <c r="M277" s="446" t="s">
        <v>511</v>
      </c>
      <c r="N277" s="446"/>
    </row>
    <row r="278" spans="2:14" x14ac:dyDescent="0.25">
      <c r="B278" s="446">
        <v>37</v>
      </c>
      <c r="C278" s="446"/>
      <c r="D278" s="500" t="s">
        <v>522</v>
      </c>
      <c r="E278" s="500"/>
      <c r="F278" s="500"/>
      <c r="G278" s="500"/>
      <c r="H278" s="500"/>
      <c r="I278" s="500"/>
      <c r="J278" s="500" t="s">
        <v>506</v>
      </c>
      <c r="K278" s="500"/>
      <c r="L278" s="500"/>
      <c r="M278" s="446" t="s">
        <v>512</v>
      </c>
      <c r="N278" s="446"/>
    </row>
    <row r="279" spans="2:14" x14ac:dyDescent="0.25">
      <c r="B279" s="446">
        <v>38</v>
      </c>
      <c r="C279" s="446"/>
      <c r="D279" s="500" t="s">
        <v>523</v>
      </c>
      <c r="E279" s="500"/>
      <c r="F279" s="500"/>
      <c r="G279" s="500"/>
      <c r="H279" s="500"/>
      <c r="I279" s="500"/>
      <c r="J279" s="500" t="s">
        <v>507</v>
      </c>
      <c r="K279" s="500"/>
      <c r="L279" s="500"/>
      <c r="M279" s="446" t="s">
        <v>513</v>
      </c>
      <c r="N279" s="446"/>
    </row>
    <row r="280" spans="2:14" x14ac:dyDescent="0.25">
      <c r="B280" s="446">
        <v>39</v>
      </c>
      <c r="C280" s="446"/>
      <c r="D280" s="500" t="s">
        <v>519</v>
      </c>
      <c r="E280" s="500"/>
      <c r="F280" s="500"/>
      <c r="G280" s="500"/>
      <c r="H280" s="500"/>
      <c r="I280" s="500"/>
      <c r="J280" s="500" t="s">
        <v>508</v>
      </c>
      <c r="K280" s="500"/>
      <c r="L280" s="500"/>
      <c r="M280" s="446" t="s">
        <v>514</v>
      </c>
      <c r="N280" s="446"/>
    </row>
    <row r="281" spans="2:14" x14ac:dyDescent="0.25">
      <c r="B281" s="446">
        <v>40</v>
      </c>
      <c r="C281" s="446"/>
      <c r="D281" s="500" t="s">
        <v>520</v>
      </c>
      <c r="E281" s="500"/>
      <c r="F281" s="500"/>
      <c r="G281" s="500"/>
      <c r="H281" s="500"/>
      <c r="I281" s="500"/>
      <c r="J281" s="500" t="s">
        <v>509</v>
      </c>
      <c r="K281" s="500"/>
      <c r="L281" s="500"/>
      <c r="M281" s="446" t="s">
        <v>515</v>
      </c>
      <c r="N281" s="446"/>
    </row>
    <row r="282" spans="2:14" x14ac:dyDescent="0.25">
      <c r="B282" s="446">
        <v>41</v>
      </c>
      <c r="C282" s="446"/>
      <c r="D282" s="500" t="s">
        <v>529</v>
      </c>
      <c r="E282" s="500"/>
      <c r="F282" s="500"/>
      <c r="G282" s="500"/>
      <c r="H282" s="500"/>
      <c r="I282" s="500"/>
      <c r="J282" s="500" t="s">
        <v>510</v>
      </c>
      <c r="K282" s="500"/>
      <c r="L282" s="500"/>
      <c r="M282" s="446" t="s">
        <v>516</v>
      </c>
      <c r="N282" s="446"/>
    </row>
    <row r="284" spans="2:14" x14ac:dyDescent="0.25">
      <c r="B284" s="263" t="s">
        <v>415</v>
      </c>
      <c r="N284" s="271"/>
    </row>
    <row r="285" spans="2:14" ht="29.45" customHeight="1" x14ac:dyDescent="0.25">
      <c r="B285" s="498" t="s">
        <v>587</v>
      </c>
      <c r="C285" s="446"/>
      <c r="D285" s="446" t="s">
        <v>301</v>
      </c>
      <c r="E285" s="446"/>
      <c r="F285" s="446"/>
      <c r="G285" s="446"/>
      <c r="H285" s="446"/>
      <c r="I285" s="446"/>
      <c r="J285" s="446" t="s">
        <v>303</v>
      </c>
      <c r="K285" s="446"/>
      <c r="L285" s="446"/>
    </row>
    <row r="286" spans="2:14" ht="30.6" customHeight="1" x14ac:dyDescent="0.25">
      <c r="B286" s="446">
        <v>23</v>
      </c>
      <c r="C286" s="446"/>
      <c r="D286" s="497" t="s">
        <v>300</v>
      </c>
      <c r="E286" s="497"/>
      <c r="F286" s="497"/>
      <c r="G286" s="497"/>
      <c r="H286" s="497"/>
      <c r="I286" s="497"/>
      <c r="J286" s="501" t="s">
        <v>304</v>
      </c>
      <c r="K286" s="500"/>
      <c r="L286" s="500"/>
    </row>
    <row r="287" spans="2:14" ht="30.75" customHeight="1" x14ac:dyDescent="0.25">
      <c r="B287" s="446" t="s">
        <v>299</v>
      </c>
      <c r="C287" s="446"/>
      <c r="D287" s="497" t="s">
        <v>302</v>
      </c>
      <c r="E287" s="497"/>
      <c r="F287" s="497"/>
      <c r="G287" s="497"/>
      <c r="H287" s="497"/>
      <c r="I287" s="497"/>
      <c r="J287" s="501" t="s">
        <v>484</v>
      </c>
      <c r="K287" s="500"/>
      <c r="L287" s="500"/>
    </row>
  </sheetData>
  <sheetProtection sheet="1" formatCells="0"/>
  <mergeCells count="485">
    <mergeCell ref="B287:C287"/>
    <mergeCell ref="D287:I287"/>
    <mergeCell ref="J287:L287"/>
    <mergeCell ref="B285:C285"/>
    <mergeCell ref="D285:I285"/>
    <mergeCell ref="J285:L285"/>
    <mergeCell ref="B286:C286"/>
    <mergeCell ref="D286:I286"/>
    <mergeCell ref="J286:L286"/>
    <mergeCell ref="B281:C281"/>
    <mergeCell ref="D281:I281"/>
    <mergeCell ref="J281:L281"/>
    <mergeCell ref="M281:N281"/>
    <mergeCell ref="B282:C282"/>
    <mergeCell ref="D282:I282"/>
    <mergeCell ref="J282:L282"/>
    <mergeCell ref="M282:N282"/>
    <mergeCell ref="B279:C279"/>
    <mergeCell ref="D279:I279"/>
    <mergeCell ref="J279:L279"/>
    <mergeCell ref="M279:N279"/>
    <mergeCell ref="B280:C280"/>
    <mergeCell ref="D280:I280"/>
    <mergeCell ref="J280:L280"/>
    <mergeCell ref="M280:N280"/>
    <mergeCell ref="B277:C277"/>
    <mergeCell ref="D277:I277"/>
    <mergeCell ref="J277:L277"/>
    <mergeCell ref="M277:N277"/>
    <mergeCell ref="B278:C278"/>
    <mergeCell ref="D278:I278"/>
    <mergeCell ref="J278:L278"/>
    <mergeCell ref="M278:N278"/>
    <mergeCell ref="B275:C275"/>
    <mergeCell ref="D275:I275"/>
    <mergeCell ref="J275:L275"/>
    <mergeCell ref="M275:N275"/>
    <mergeCell ref="B276:C276"/>
    <mergeCell ref="D276:I276"/>
    <mergeCell ref="J276:L276"/>
    <mergeCell ref="M276:N276"/>
    <mergeCell ref="B272:C272"/>
    <mergeCell ref="D272:I272"/>
    <mergeCell ref="J272:L272"/>
    <mergeCell ref="M272:N272"/>
    <mergeCell ref="B274:C274"/>
    <mergeCell ref="D274:I274"/>
    <mergeCell ref="J274:L274"/>
    <mergeCell ref="M274:N274"/>
    <mergeCell ref="B270:C270"/>
    <mergeCell ref="D270:I270"/>
    <mergeCell ref="J270:L270"/>
    <mergeCell ref="M270:N270"/>
    <mergeCell ref="B271:C271"/>
    <mergeCell ref="D271:I271"/>
    <mergeCell ref="J271:L271"/>
    <mergeCell ref="M271:N271"/>
    <mergeCell ref="B268:C268"/>
    <mergeCell ref="D268:I268"/>
    <mergeCell ref="J268:L268"/>
    <mergeCell ref="M268:N268"/>
    <mergeCell ref="B269:C269"/>
    <mergeCell ref="D269:I269"/>
    <mergeCell ref="J269:L269"/>
    <mergeCell ref="M269:N269"/>
    <mergeCell ref="B266:C266"/>
    <mergeCell ref="J266:L266"/>
    <mergeCell ref="M266:N266"/>
    <mergeCell ref="B267:C267"/>
    <mergeCell ref="D267:I267"/>
    <mergeCell ref="J267:L267"/>
    <mergeCell ref="M267:N267"/>
    <mergeCell ref="B264:C264"/>
    <mergeCell ref="D264:I264"/>
    <mergeCell ref="J264:L264"/>
    <mergeCell ref="M264:N264"/>
    <mergeCell ref="B265:C265"/>
    <mergeCell ref="D265:I265"/>
    <mergeCell ref="J265:L265"/>
    <mergeCell ref="M265:N265"/>
    <mergeCell ref="B262:C262"/>
    <mergeCell ref="D262:I262"/>
    <mergeCell ref="J262:L262"/>
    <mergeCell ref="M262:N262"/>
    <mergeCell ref="B263:C263"/>
    <mergeCell ref="D263:I263"/>
    <mergeCell ref="J263:L263"/>
    <mergeCell ref="M263:N263"/>
    <mergeCell ref="B260:C260"/>
    <mergeCell ref="D260:I260"/>
    <mergeCell ref="J260:L260"/>
    <mergeCell ref="M260:N260"/>
    <mergeCell ref="B261:C261"/>
    <mergeCell ref="D261:I261"/>
    <mergeCell ref="J261:L261"/>
    <mergeCell ref="M261:N261"/>
    <mergeCell ref="B258:C258"/>
    <mergeCell ref="D258:I258"/>
    <mergeCell ref="J258:L258"/>
    <mergeCell ref="M258:N258"/>
    <mergeCell ref="B259:C259"/>
    <mergeCell ref="D259:I259"/>
    <mergeCell ref="J259:L259"/>
    <mergeCell ref="M259:N259"/>
    <mergeCell ref="B256:C256"/>
    <mergeCell ref="D256:I256"/>
    <mergeCell ref="J256:L256"/>
    <mergeCell ref="M256:N256"/>
    <mergeCell ref="B257:C257"/>
    <mergeCell ref="D257:I257"/>
    <mergeCell ref="J257:L257"/>
    <mergeCell ref="M257:N257"/>
    <mergeCell ref="B253:C253"/>
    <mergeCell ref="D253:I253"/>
    <mergeCell ref="J253:L253"/>
    <mergeCell ref="M253:N253"/>
    <mergeCell ref="B255:C255"/>
    <mergeCell ref="D255:I255"/>
    <mergeCell ref="J255:L255"/>
    <mergeCell ref="M255:N255"/>
    <mergeCell ref="B251:C251"/>
    <mergeCell ref="D251:I251"/>
    <mergeCell ref="J251:L251"/>
    <mergeCell ref="M251:N251"/>
    <mergeCell ref="B252:C252"/>
    <mergeCell ref="D252:I252"/>
    <mergeCell ref="J252:L252"/>
    <mergeCell ref="M252:N252"/>
    <mergeCell ref="B249:C249"/>
    <mergeCell ref="D249:I249"/>
    <mergeCell ref="J249:L249"/>
    <mergeCell ref="M249:N249"/>
    <mergeCell ref="B250:C250"/>
    <mergeCell ref="D250:I250"/>
    <mergeCell ref="J250:L250"/>
    <mergeCell ref="M250:N250"/>
    <mergeCell ref="B247:C247"/>
    <mergeCell ref="D247:I247"/>
    <mergeCell ref="J247:L247"/>
    <mergeCell ref="M247:N247"/>
    <mergeCell ref="B248:C248"/>
    <mergeCell ref="D248:I248"/>
    <mergeCell ref="J248:L248"/>
    <mergeCell ref="M248:N248"/>
    <mergeCell ref="B245:C245"/>
    <mergeCell ref="D245:I245"/>
    <mergeCell ref="J245:L245"/>
    <mergeCell ref="M245:N245"/>
    <mergeCell ref="B246:C246"/>
    <mergeCell ref="D246:I246"/>
    <mergeCell ref="J246:L246"/>
    <mergeCell ref="M246:N246"/>
    <mergeCell ref="B243:C243"/>
    <mergeCell ref="D243:I243"/>
    <mergeCell ref="J243:L243"/>
    <mergeCell ref="M243:N243"/>
    <mergeCell ref="B244:C244"/>
    <mergeCell ref="D244:I244"/>
    <mergeCell ref="J244:L244"/>
    <mergeCell ref="M244:N244"/>
    <mergeCell ref="B241:C241"/>
    <mergeCell ref="D241:I241"/>
    <mergeCell ref="J241:L241"/>
    <mergeCell ref="M241:N241"/>
    <mergeCell ref="B242:C242"/>
    <mergeCell ref="D242:I242"/>
    <mergeCell ref="J242:L242"/>
    <mergeCell ref="M242:N242"/>
    <mergeCell ref="B239:C239"/>
    <mergeCell ref="D239:I239"/>
    <mergeCell ref="J239:L239"/>
    <mergeCell ref="M239:N239"/>
    <mergeCell ref="B240:C240"/>
    <mergeCell ref="D240:I240"/>
    <mergeCell ref="J240:L240"/>
    <mergeCell ref="M240:N240"/>
    <mergeCell ref="B233:C233"/>
    <mergeCell ref="D233:G233"/>
    <mergeCell ref="H233:L233"/>
    <mergeCell ref="B234:C234"/>
    <mergeCell ref="D234:G234"/>
    <mergeCell ref="H234:L234"/>
    <mergeCell ref="B224:B225"/>
    <mergeCell ref="D224:N224"/>
    <mergeCell ref="D225:N225"/>
    <mergeCell ref="B226:B227"/>
    <mergeCell ref="D226:N227"/>
    <mergeCell ref="B228:B229"/>
    <mergeCell ref="C228:C229"/>
    <mergeCell ref="D228:N228"/>
    <mergeCell ref="D229:N229"/>
    <mergeCell ref="B217:B218"/>
    <mergeCell ref="D217:N218"/>
    <mergeCell ref="B219:B223"/>
    <mergeCell ref="D219:N219"/>
    <mergeCell ref="D220:N220"/>
    <mergeCell ref="E221:N221"/>
    <mergeCell ref="E222:N222"/>
    <mergeCell ref="E223:N223"/>
    <mergeCell ref="E211:N211"/>
    <mergeCell ref="B212:B216"/>
    <mergeCell ref="D212:N212"/>
    <mergeCell ref="D213:N213"/>
    <mergeCell ref="E214:N214"/>
    <mergeCell ref="E215:N215"/>
    <mergeCell ref="E216:N216"/>
    <mergeCell ref="B201:B203"/>
    <mergeCell ref="D201:N201"/>
    <mergeCell ref="E202:N202"/>
    <mergeCell ref="E203:N203"/>
    <mergeCell ref="B206:B211"/>
    <mergeCell ref="D206:N206"/>
    <mergeCell ref="D207:N207"/>
    <mergeCell ref="D208:N208"/>
    <mergeCell ref="E209:N209"/>
    <mergeCell ref="E210:N210"/>
    <mergeCell ref="B194:B195"/>
    <mergeCell ref="D194:N194"/>
    <mergeCell ref="D195:N195"/>
    <mergeCell ref="D196:N196"/>
    <mergeCell ref="B197:B200"/>
    <mergeCell ref="D197:N197"/>
    <mergeCell ref="D198:N198"/>
    <mergeCell ref="E199:N199"/>
    <mergeCell ref="E200:N200"/>
    <mergeCell ref="D190:N190"/>
    <mergeCell ref="B191:B193"/>
    <mergeCell ref="D191:N191"/>
    <mergeCell ref="E192:N192"/>
    <mergeCell ref="E193:N193"/>
    <mergeCell ref="D181:N181"/>
    <mergeCell ref="D182:N182"/>
    <mergeCell ref="D183:N183"/>
    <mergeCell ref="E184:N184"/>
    <mergeCell ref="E185:N185"/>
    <mergeCell ref="E186:N186"/>
    <mergeCell ref="D173:N173"/>
    <mergeCell ref="D174:N174"/>
    <mergeCell ref="B175:B176"/>
    <mergeCell ref="D175:N175"/>
    <mergeCell ref="D176:N176"/>
    <mergeCell ref="B177:B189"/>
    <mergeCell ref="D177:N177"/>
    <mergeCell ref="D178:N178"/>
    <mergeCell ref="D179:N179"/>
    <mergeCell ref="D180:N180"/>
    <mergeCell ref="E187:N187"/>
    <mergeCell ref="E188:N188"/>
    <mergeCell ref="E189:N189"/>
    <mergeCell ref="B164:C164"/>
    <mergeCell ref="D164:I164"/>
    <mergeCell ref="J164:K164"/>
    <mergeCell ref="B165:C165"/>
    <mergeCell ref="D165:I165"/>
    <mergeCell ref="J165:K165"/>
    <mergeCell ref="B162:C162"/>
    <mergeCell ref="D162:I162"/>
    <mergeCell ref="J162:K162"/>
    <mergeCell ref="B163:C163"/>
    <mergeCell ref="D163:I163"/>
    <mergeCell ref="J163:K163"/>
    <mergeCell ref="B160:C160"/>
    <mergeCell ref="D160:I160"/>
    <mergeCell ref="J160:K160"/>
    <mergeCell ref="B161:C161"/>
    <mergeCell ref="D161:I161"/>
    <mergeCell ref="J161:K161"/>
    <mergeCell ref="B158:C158"/>
    <mergeCell ref="D158:I158"/>
    <mergeCell ref="J158:K158"/>
    <mergeCell ref="B159:C159"/>
    <mergeCell ref="D159:I159"/>
    <mergeCell ref="J159:K159"/>
    <mergeCell ref="B150:C150"/>
    <mergeCell ref="B151:C151"/>
    <mergeCell ref="B152:C152"/>
    <mergeCell ref="B157:C157"/>
    <mergeCell ref="D157:I157"/>
    <mergeCell ref="J157:K157"/>
    <mergeCell ref="B144:C144"/>
    <mergeCell ref="B145:C145"/>
    <mergeCell ref="B146:C146"/>
    <mergeCell ref="B147:C147"/>
    <mergeCell ref="B148:C148"/>
    <mergeCell ref="B149:C149"/>
    <mergeCell ref="B140:C140"/>
    <mergeCell ref="D140:J140"/>
    <mergeCell ref="K140:L140"/>
    <mergeCell ref="M140:N140"/>
    <mergeCell ref="B141:C141"/>
    <mergeCell ref="D141:J141"/>
    <mergeCell ref="K141:L141"/>
    <mergeCell ref="M141:N141"/>
    <mergeCell ref="B138:C138"/>
    <mergeCell ref="D138:J138"/>
    <mergeCell ref="K138:L138"/>
    <mergeCell ref="M138:N138"/>
    <mergeCell ref="B139:C139"/>
    <mergeCell ref="D139:J139"/>
    <mergeCell ref="K139:L139"/>
    <mergeCell ref="M139:N139"/>
    <mergeCell ref="B136:C136"/>
    <mergeCell ref="D136:J136"/>
    <mergeCell ref="K136:L136"/>
    <mergeCell ref="M136:N136"/>
    <mergeCell ref="B137:C137"/>
    <mergeCell ref="D137:J137"/>
    <mergeCell ref="K137:L137"/>
    <mergeCell ref="M137:N137"/>
    <mergeCell ref="B134:C134"/>
    <mergeCell ref="D134:J134"/>
    <mergeCell ref="K134:L134"/>
    <mergeCell ref="M134:N134"/>
    <mergeCell ref="B135:C135"/>
    <mergeCell ref="D135:J135"/>
    <mergeCell ref="K135:L135"/>
    <mergeCell ref="M135:N135"/>
    <mergeCell ref="B132:C132"/>
    <mergeCell ref="D132:J132"/>
    <mergeCell ref="K132:L132"/>
    <mergeCell ref="M132:N132"/>
    <mergeCell ref="B133:C133"/>
    <mergeCell ref="D133:J133"/>
    <mergeCell ref="K133:L133"/>
    <mergeCell ref="M133:N133"/>
    <mergeCell ref="B130:C130"/>
    <mergeCell ref="D130:J130"/>
    <mergeCell ref="K130:L130"/>
    <mergeCell ref="M130:N130"/>
    <mergeCell ref="B131:C131"/>
    <mergeCell ref="D131:J131"/>
    <mergeCell ref="K131:L131"/>
    <mergeCell ref="M131:N131"/>
    <mergeCell ref="B128:C128"/>
    <mergeCell ref="D128:J128"/>
    <mergeCell ref="K128:L128"/>
    <mergeCell ref="M128:N128"/>
    <mergeCell ref="B129:C129"/>
    <mergeCell ref="D129:J129"/>
    <mergeCell ref="K129:L129"/>
    <mergeCell ref="M129:N129"/>
    <mergeCell ref="B126:C126"/>
    <mergeCell ref="D126:J126"/>
    <mergeCell ref="K126:L126"/>
    <mergeCell ref="M126:N126"/>
    <mergeCell ref="B127:C127"/>
    <mergeCell ref="D127:J127"/>
    <mergeCell ref="K127:L127"/>
    <mergeCell ref="M127:N127"/>
    <mergeCell ref="B124:C124"/>
    <mergeCell ref="D124:J124"/>
    <mergeCell ref="K124:L124"/>
    <mergeCell ref="M124:N124"/>
    <mergeCell ref="B125:C125"/>
    <mergeCell ref="D125:J125"/>
    <mergeCell ref="K125:L125"/>
    <mergeCell ref="M125:N125"/>
    <mergeCell ref="B122:C122"/>
    <mergeCell ref="D122:J122"/>
    <mergeCell ref="K122:L122"/>
    <mergeCell ref="M122:N122"/>
    <mergeCell ref="B123:C123"/>
    <mergeCell ref="D123:J123"/>
    <mergeCell ref="K123:L123"/>
    <mergeCell ref="M123:N123"/>
    <mergeCell ref="B120:C120"/>
    <mergeCell ref="D120:J120"/>
    <mergeCell ref="K120:L120"/>
    <mergeCell ref="M120:N120"/>
    <mergeCell ref="B121:C121"/>
    <mergeCell ref="D121:J121"/>
    <mergeCell ref="K121:L121"/>
    <mergeCell ref="M121:N121"/>
    <mergeCell ref="B105:C105"/>
    <mergeCell ref="D105:F105"/>
    <mergeCell ref="G105:K105"/>
    <mergeCell ref="L105:M105"/>
    <mergeCell ref="B119:C119"/>
    <mergeCell ref="D119:J119"/>
    <mergeCell ref="K119:L119"/>
    <mergeCell ref="M119:N119"/>
    <mergeCell ref="B103:C103"/>
    <mergeCell ref="D103:F103"/>
    <mergeCell ref="G103:K103"/>
    <mergeCell ref="L103:M103"/>
    <mergeCell ref="B104:C104"/>
    <mergeCell ref="D104:F104"/>
    <mergeCell ref="G104:K104"/>
    <mergeCell ref="L104:M104"/>
    <mergeCell ref="B101:C101"/>
    <mergeCell ref="D101:F101"/>
    <mergeCell ref="G101:K101"/>
    <mergeCell ref="L101:M101"/>
    <mergeCell ref="B102:C102"/>
    <mergeCell ref="D102:F102"/>
    <mergeCell ref="G102:K102"/>
    <mergeCell ref="L102:M102"/>
    <mergeCell ref="B99:C99"/>
    <mergeCell ref="D99:F99"/>
    <mergeCell ref="G99:K99"/>
    <mergeCell ref="L99:M99"/>
    <mergeCell ref="B100:C100"/>
    <mergeCell ref="D100:F100"/>
    <mergeCell ref="G100:K100"/>
    <mergeCell ref="L100:M100"/>
    <mergeCell ref="B97:C97"/>
    <mergeCell ref="D97:F97"/>
    <mergeCell ref="G97:K97"/>
    <mergeCell ref="L97:M97"/>
    <mergeCell ref="B98:C98"/>
    <mergeCell ref="D98:F98"/>
    <mergeCell ref="G98:K98"/>
    <mergeCell ref="L98:M98"/>
    <mergeCell ref="F70:L70"/>
    <mergeCell ref="B71:C81"/>
    <mergeCell ref="B95:C95"/>
    <mergeCell ref="D95:F95"/>
    <mergeCell ref="G95:K95"/>
    <mergeCell ref="L95:M95"/>
    <mergeCell ref="B96:C96"/>
    <mergeCell ref="D96:F96"/>
    <mergeCell ref="G96:K96"/>
    <mergeCell ref="L96:M96"/>
    <mergeCell ref="B93:C93"/>
    <mergeCell ref="D93:F93"/>
    <mergeCell ref="G93:K93"/>
    <mergeCell ref="L93:M93"/>
    <mergeCell ref="B94:C94"/>
    <mergeCell ref="D94:F94"/>
    <mergeCell ref="G94:K94"/>
    <mergeCell ref="L94:M94"/>
    <mergeCell ref="B91:C91"/>
    <mergeCell ref="D91:F91"/>
    <mergeCell ref="G91:K91"/>
    <mergeCell ref="L91:M91"/>
    <mergeCell ref="B92:C92"/>
    <mergeCell ref="D92:F92"/>
    <mergeCell ref="G92:K92"/>
    <mergeCell ref="L92:M92"/>
    <mergeCell ref="F82:L82"/>
    <mergeCell ref="F84:L84"/>
    <mergeCell ref="F85:L85"/>
    <mergeCell ref="B90:C90"/>
    <mergeCell ref="D90:F90"/>
    <mergeCell ref="G90:K90"/>
    <mergeCell ref="L90:M90"/>
    <mergeCell ref="F83:L83"/>
    <mergeCell ref="B82:C85"/>
    <mergeCell ref="D82:E85"/>
    <mergeCell ref="C55:P55"/>
    <mergeCell ref="C56:N56"/>
    <mergeCell ref="C57:N57"/>
    <mergeCell ref="C58:M58"/>
    <mergeCell ref="H36:M36"/>
    <mergeCell ref="H40:M40"/>
    <mergeCell ref="C45:H45"/>
    <mergeCell ref="I45:M45"/>
    <mergeCell ref="D71:E81"/>
    <mergeCell ref="F71:L71"/>
    <mergeCell ref="F72:L72"/>
    <mergeCell ref="F76:L76"/>
    <mergeCell ref="F77:L77"/>
    <mergeCell ref="F78:L78"/>
    <mergeCell ref="F80:L80"/>
    <mergeCell ref="F79:L79"/>
    <mergeCell ref="F81:L81"/>
    <mergeCell ref="F73:L73"/>
    <mergeCell ref="F74:L74"/>
    <mergeCell ref="F75:L75"/>
    <mergeCell ref="N67:N68"/>
    <mergeCell ref="J68:L68"/>
    <mergeCell ref="B70:C70"/>
    <mergeCell ref="D70:E70"/>
    <mergeCell ref="F2:L2"/>
    <mergeCell ref="C30:G30"/>
    <mergeCell ref="C33:G33"/>
    <mergeCell ref="H34:N34"/>
    <mergeCell ref="C46:H46"/>
    <mergeCell ref="I46:M46"/>
    <mergeCell ref="C26:P26"/>
    <mergeCell ref="H37:P37"/>
    <mergeCell ref="H35:P35"/>
    <mergeCell ref="H38:P38"/>
    <mergeCell ref="H33:P33"/>
    <mergeCell ref="H39:P39"/>
  </mergeCells>
  <phoneticPr fontId="1"/>
  <hyperlinks>
    <hyperlink ref="J68" r:id="rId1" display="グリーン調達ガイドラインへのリンク" xr:uid="{D509597F-FCD7-453E-B432-BDB5039A5E98}"/>
    <hyperlink ref="J68:L68" r:id="rId2" display="グリーン調達ガイドラインへのリンク" xr:uid="{A85F828D-63F1-40B8-A0B4-EBBC3B44FE77}"/>
    <hyperlink ref="J286" r:id="rId3" xr:uid="{DFB76172-9617-4838-85DB-C1B43584C025}"/>
    <hyperlink ref="J287" r:id="rId4" xr:uid="{F0E8603F-D818-4946-A26D-316BB71C126C}"/>
  </hyperlinks>
  <pageMargins left="0.19685039370078741" right="0.19685039370078741" top="0.19685039370078741" bottom="0.19685039370078741" header="0.51181102362204722" footer="0.51181102362204722"/>
  <pageSetup paperSize="9" scale="81" fitToHeight="0" orientation="portrait" r:id="rId5"/>
  <headerFooter alignWithMargins="0"/>
  <rowBreaks count="6" manualBreakCount="6">
    <brk id="61" min="1" max="16" man="1"/>
    <brk id="87" min="1" max="16" man="1"/>
    <brk id="115" min="1" max="16" man="1"/>
    <brk id="167" min="1" max="16" man="1"/>
    <brk id="230" min="1" max="16" man="1"/>
    <brk id="272" min="1" max="16" man="1"/>
  </rowBreaks>
  <colBreaks count="1" manualBreakCount="1">
    <brk id="1" max="230" man="1"/>
  </colBreaks>
  <drawing r:id="rId6"/>
  <legacyDrawing r:id="rId7"/>
  <mc:AlternateContent xmlns:mc="http://schemas.openxmlformats.org/markup-compatibility/2006">
    <mc:Choice Requires="x14">
      <controls>
        <mc:AlternateContent xmlns:mc="http://schemas.openxmlformats.org/markup-compatibility/2006">
          <mc:Choice Requires="x14">
            <control shapeId="18433" r:id="rId8" name="Check Box 1">
              <controlPr defaultSize="0" autoFill="0" autoLine="0" autoPict="0">
                <anchor moveWithCells="1">
                  <from>
                    <xdr:col>2</xdr:col>
                    <xdr:colOff>19050</xdr:colOff>
                    <xdr:row>172</xdr:row>
                    <xdr:rowOff>85725</xdr:rowOff>
                  </from>
                  <to>
                    <xdr:col>3</xdr:col>
                    <xdr:colOff>47625</xdr:colOff>
                    <xdr:row>172</xdr:row>
                    <xdr:rowOff>295275</xdr:rowOff>
                  </to>
                </anchor>
              </controlPr>
            </control>
          </mc:Choice>
        </mc:AlternateContent>
        <mc:AlternateContent xmlns:mc="http://schemas.openxmlformats.org/markup-compatibility/2006">
          <mc:Choice Requires="x14">
            <control shapeId="18434" r:id="rId9" name="Check Box 2">
              <controlPr defaultSize="0" autoFill="0" autoLine="0" autoPict="0">
                <anchor moveWithCells="1">
                  <from>
                    <xdr:col>2</xdr:col>
                    <xdr:colOff>19050</xdr:colOff>
                    <xdr:row>172</xdr:row>
                    <xdr:rowOff>361950</xdr:rowOff>
                  </from>
                  <to>
                    <xdr:col>3</xdr:col>
                    <xdr:colOff>85725</xdr:colOff>
                    <xdr:row>174</xdr:row>
                    <xdr:rowOff>38100</xdr:rowOff>
                  </to>
                </anchor>
              </controlPr>
            </control>
          </mc:Choice>
        </mc:AlternateContent>
        <mc:AlternateContent xmlns:mc="http://schemas.openxmlformats.org/markup-compatibility/2006">
          <mc:Choice Requires="x14">
            <control shapeId="18435" r:id="rId10" name="Check Box 3">
              <controlPr defaultSize="0" autoFill="0" autoLine="0" autoPict="0">
                <anchor moveWithCells="1">
                  <from>
                    <xdr:col>2</xdr:col>
                    <xdr:colOff>19050</xdr:colOff>
                    <xdr:row>174</xdr:row>
                    <xdr:rowOff>47625</xdr:rowOff>
                  </from>
                  <to>
                    <xdr:col>3</xdr:col>
                    <xdr:colOff>85725</xdr:colOff>
                    <xdr:row>176</xdr:row>
                    <xdr:rowOff>9525</xdr:rowOff>
                  </to>
                </anchor>
              </controlPr>
            </control>
          </mc:Choice>
        </mc:AlternateContent>
        <mc:AlternateContent xmlns:mc="http://schemas.openxmlformats.org/markup-compatibility/2006">
          <mc:Choice Requires="x14">
            <control shapeId="18436" r:id="rId11" name="Check Box 4">
              <controlPr defaultSize="0" autoFill="0" autoLine="0" autoPict="0">
                <anchor moveWithCells="1">
                  <from>
                    <xdr:col>2</xdr:col>
                    <xdr:colOff>19050</xdr:colOff>
                    <xdr:row>181</xdr:row>
                    <xdr:rowOff>152400</xdr:rowOff>
                  </from>
                  <to>
                    <xdr:col>3</xdr:col>
                    <xdr:colOff>85725</xdr:colOff>
                    <xdr:row>183</xdr:row>
                    <xdr:rowOff>133350</xdr:rowOff>
                  </to>
                </anchor>
              </controlPr>
            </control>
          </mc:Choice>
        </mc:AlternateContent>
        <mc:AlternateContent xmlns:mc="http://schemas.openxmlformats.org/markup-compatibility/2006">
          <mc:Choice Requires="x14">
            <control shapeId="18437" r:id="rId12" name="Check Box 5">
              <controlPr defaultSize="0" autoFill="0" autoLine="0" autoPict="0">
                <anchor moveWithCells="1">
                  <from>
                    <xdr:col>2</xdr:col>
                    <xdr:colOff>28575</xdr:colOff>
                    <xdr:row>191</xdr:row>
                    <xdr:rowOff>0</xdr:rowOff>
                  </from>
                  <to>
                    <xdr:col>3</xdr:col>
                    <xdr:colOff>85725</xdr:colOff>
                    <xdr:row>192</xdr:row>
                    <xdr:rowOff>38100</xdr:rowOff>
                  </to>
                </anchor>
              </controlPr>
            </control>
          </mc:Choice>
        </mc:AlternateContent>
        <mc:AlternateContent xmlns:mc="http://schemas.openxmlformats.org/markup-compatibility/2006">
          <mc:Choice Requires="x14">
            <control shapeId="18438" r:id="rId13" name="Check Box 6">
              <controlPr defaultSize="0" autoFill="0" autoLine="0" autoPict="0">
                <anchor moveWithCells="1">
                  <from>
                    <xdr:col>2</xdr:col>
                    <xdr:colOff>28575</xdr:colOff>
                    <xdr:row>193</xdr:row>
                    <xdr:rowOff>47625</xdr:rowOff>
                  </from>
                  <to>
                    <xdr:col>3</xdr:col>
                    <xdr:colOff>85725</xdr:colOff>
                    <xdr:row>194</xdr:row>
                    <xdr:rowOff>104775</xdr:rowOff>
                  </to>
                </anchor>
              </controlPr>
            </control>
          </mc:Choice>
        </mc:AlternateContent>
        <mc:AlternateContent xmlns:mc="http://schemas.openxmlformats.org/markup-compatibility/2006">
          <mc:Choice Requires="x14">
            <control shapeId="18439" r:id="rId14" name="Check Box 7">
              <controlPr defaultSize="0" autoFill="0" autoLine="0" autoPict="0">
                <anchor moveWithCells="1">
                  <from>
                    <xdr:col>2</xdr:col>
                    <xdr:colOff>19050</xdr:colOff>
                    <xdr:row>197</xdr:row>
                    <xdr:rowOff>47625</xdr:rowOff>
                  </from>
                  <to>
                    <xdr:col>3</xdr:col>
                    <xdr:colOff>85725</xdr:colOff>
                    <xdr:row>199</xdr:row>
                    <xdr:rowOff>0</xdr:rowOff>
                  </to>
                </anchor>
              </controlPr>
            </control>
          </mc:Choice>
        </mc:AlternateContent>
        <mc:AlternateContent xmlns:mc="http://schemas.openxmlformats.org/markup-compatibility/2006">
          <mc:Choice Requires="x14">
            <control shapeId="18440" r:id="rId15" name="Check Box 8">
              <controlPr defaultSize="0" autoFill="0" autoLine="0" autoPict="0">
                <anchor moveWithCells="1">
                  <from>
                    <xdr:col>2</xdr:col>
                    <xdr:colOff>19050</xdr:colOff>
                    <xdr:row>200</xdr:row>
                    <xdr:rowOff>152400</xdr:rowOff>
                  </from>
                  <to>
                    <xdr:col>3</xdr:col>
                    <xdr:colOff>85725</xdr:colOff>
                    <xdr:row>202</xdr:row>
                    <xdr:rowOff>104775</xdr:rowOff>
                  </to>
                </anchor>
              </controlPr>
            </control>
          </mc:Choice>
        </mc:AlternateContent>
        <mc:AlternateContent xmlns:mc="http://schemas.openxmlformats.org/markup-compatibility/2006">
          <mc:Choice Requires="x14">
            <control shapeId="18441" r:id="rId16" name="Check Box 9">
              <controlPr defaultSize="0" autoFill="0" autoLine="0" autoPict="0">
                <anchor moveWithCells="1">
                  <from>
                    <xdr:col>2</xdr:col>
                    <xdr:colOff>19050</xdr:colOff>
                    <xdr:row>207</xdr:row>
                    <xdr:rowOff>57150</xdr:rowOff>
                  </from>
                  <to>
                    <xdr:col>3</xdr:col>
                    <xdr:colOff>85725</xdr:colOff>
                    <xdr:row>208</xdr:row>
                    <xdr:rowOff>95250</xdr:rowOff>
                  </to>
                </anchor>
              </controlPr>
            </control>
          </mc:Choice>
        </mc:AlternateContent>
        <mc:AlternateContent xmlns:mc="http://schemas.openxmlformats.org/markup-compatibility/2006">
          <mc:Choice Requires="x14">
            <control shapeId="18442" r:id="rId17" name="Check Box 10">
              <controlPr defaultSize="0" autoFill="0" autoLine="0" autoPict="0">
                <anchor moveWithCells="1">
                  <from>
                    <xdr:col>2</xdr:col>
                    <xdr:colOff>28575</xdr:colOff>
                    <xdr:row>195</xdr:row>
                    <xdr:rowOff>0</xdr:rowOff>
                  </from>
                  <to>
                    <xdr:col>3</xdr:col>
                    <xdr:colOff>85725</xdr:colOff>
                    <xdr:row>195</xdr:row>
                    <xdr:rowOff>209550</xdr:rowOff>
                  </to>
                </anchor>
              </controlPr>
            </control>
          </mc:Choice>
        </mc:AlternateContent>
        <mc:AlternateContent xmlns:mc="http://schemas.openxmlformats.org/markup-compatibility/2006">
          <mc:Choice Requires="x14">
            <control shapeId="18443" r:id="rId18" name="Check Box 11">
              <controlPr defaultSize="0" autoFill="0" autoLine="0" autoPict="0">
                <anchor moveWithCells="1">
                  <from>
                    <xdr:col>2</xdr:col>
                    <xdr:colOff>19050</xdr:colOff>
                    <xdr:row>219</xdr:row>
                    <xdr:rowOff>152400</xdr:rowOff>
                  </from>
                  <to>
                    <xdr:col>3</xdr:col>
                    <xdr:colOff>85725</xdr:colOff>
                    <xdr:row>221</xdr:row>
                    <xdr:rowOff>19050</xdr:rowOff>
                  </to>
                </anchor>
              </controlPr>
            </control>
          </mc:Choice>
        </mc:AlternateContent>
        <mc:AlternateContent xmlns:mc="http://schemas.openxmlformats.org/markup-compatibility/2006">
          <mc:Choice Requires="x14">
            <control shapeId="18444" r:id="rId19" name="Check Box 12">
              <controlPr defaultSize="0" autoFill="0" autoLine="0" autoPict="0">
                <anchor moveWithCells="1">
                  <from>
                    <xdr:col>2</xdr:col>
                    <xdr:colOff>19050</xdr:colOff>
                    <xdr:row>223</xdr:row>
                    <xdr:rowOff>66675</xdr:rowOff>
                  </from>
                  <to>
                    <xdr:col>3</xdr:col>
                    <xdr:colOff>85725</xdr:colOff>
                    <xdr:row>224</xdr:row>
                    <xdr:rowOff>104775</xdr:rowOff>
                  </to>
                </anchor>
              </controlPr>
            </control>
          </mc:Choice>
        </mc:AlternateContent>
        <mc:AlternateContent xmlns:mc="http://schemas.openxmlformats.org/markup-compatibility/2006">
          <mc:Choice Requires="x14">
            <control shapeId="18445" r:id="rId20" name="Check Box 13">
              <controlPr defaultSize="0" autoFill="0" autoLine="0" autoPict="0">
                <anchor moveWithCells="1">
                  <from>
                    <xdr:col>2</xdr:col>
                    <xdr:colOff>19050</xdr:colOff>
                    <xdr:row>212</xdr:row>
                    <xdr:rowOff>142875</xdr:rowOff>
                  </from>
                  <to>
                    <xdr:col>3</xdr:col>
                    <xdr:colOff>85725</xdr:colOff>
                    <xdr:row>214</xdr:row>
                    <xdr:rowOff>9525</xdr:rowOff>
                  </to>
                </anchor>
              </controlPr>
            </control>
          </mc:Choice>
        </mc:AlternateContent>
        <mc:AlternateContent xmlns:mc="http://schemas.openxmlformats.org/markup-compatibility/2006">
          <mc:Choice Requires="x14">
            <control shapeId="18446" r:id="rId21" name="Check Box 14">
              <controlPr defaultSize="0" autoFill="0" autoLine="0" autoPict="0">
                <anchor moveWithCells="1">
                  <from>
                    <xdr:col>2</xdr:col>
                    <xdr:colOff>28575</xdr:colOff>
                    <xdr:row>227</xdr:row>
                    <xdr:rowOff>85725</xdr:rowOff>
                  </from>
                  <to>
                    <xdr:col>3</xdr:col>
                    <xdr:colOff>85725</xdr:colOff>
                    <xdr:row>228</xdr:row>
                    <xdr:rowOff>123825</xdr:rowOff>
                  </to>
                </anchor>
              </controlPr>
            </control>
          </mc:Choice>
        </mc:AlternateContent>
        <mc:AlternateContent xmlns:mc="http://schemas.openxmlformats.org/markup-compatibility/2006">
          <mc:Choice Requires="x14">
            <control shapeId="18447" r:id="rId22" name="Check Box 15">
              <controlPr defaultSize="0" autoFill="0" autoLine="0" autoPict="0">
                <anchor moveWithCells="1">
                  <from>
                    <xdr:col>2</xdr:col>
                    <xdr:colOff>19050</xdr:colOff>
                    <xdr:row>225</xdr:row>
                    <xdr:rowOff>66675</xdr:rowOff>
                  </from>
                  <to>
                    <xdr:col>3</xdr:col>
                    <xdr:colOff>85725</xdr:colOff>
                    <xdr:row>226</xdr:row>
                    <xdr:rowOff>104775</xdr:rowOff>
                  </to>
                </anchor>
              </controlPr>
            </control>
          </mc:Choice>
        </mc:AlternateContent>
        <mc:AlternateContent xmlns:mc="http://schemas.openxmlformats.org/markup-compatibility/2006">
          <mc:Choice Requires="x14">
            <control shapeId="18448" r:id="rId23" name="Check Box 16">
              <controlPr defaultSize="0" autoFill="0" autoLine="0" autoPict="0">
                <anchor moveWithCells="1">
                  <from>
                    <xdr:col>2</xdr:col>
                    <xdr:colOff>19050</xdr:colOff>
                    <xdr:row>216</xdr:row>
                    <xdr:rowOff>66675</xdr:rowOff>
                  </from>
                  <to>
                    <xdr:col>3</xdr:col>
                    <xdr:colOff>85725</xdr:colOff>
                    <xdr:row>217</xdr:row>
                    <xdr:rowOff>104775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pageSetUpPr fitToPage="1"/>
  </sheetPr>
  <dimension ref="A1:AH79"/>
  <sheetViews>
    <sheetView showGridLines="0" tabSelected="1" showWhiteSpace="0" zoomScaleNormal="100" zoomScaleSheetLayoutView="100" workbookViewId="0">
      <selection activeCell="O3" sqref="O3:Q3"/>
    </sheetView>
  </sheetViews>
  <sheetFormatPr defaultColWidth="9" defaultRowHeight="14.25" x14ac:dyDescent="0.25"/>
  <cols>
    <col min="1" max="1" width="0.875" style="53" customWidth="1"/>
    <col min="2" max="2" width="0.625" style="53" customWidth="1"/>
    <col min="3" max="3" width="1.75" style="53" customWidth="1"/>
    <col min="4" max="4" width="4.125" style="53" customWidth="1"/>
    <col min="5" max="5" width="3.375" style="53" customWidth="1"/>
    <col min="6" max="6" width="17.875" style="53" customWidth="1"/>
    <col min="7" max="7" width="7" style="53" customWidth="1"/>
    <col min="8" max="8" width="8.5" style="53" customWidth="1"/>
    <col min="9" max="9" width="4.5" style="53" customWidth="1"/>
    <col min="10" max="10" width="0.5" style="53" customWidth="1"/>
    <col min="11" max="11" width="2.25" style="53" customWidth="1"/>
    <col min="12" max="12" width="8.375" style="53" customWidth="1"/>
    <col min="13" max="13" width="9.625" style="53" customWidth="1"/>
    <col min="14" max="14" width="10.125" style="53" customWidth="1"/>
    <col min="15" max="15" width="9.125" style="53" customWidth="1"/>
    <col min="16" max="16" width="8.625" style="53" customWidth="1"/>
    <col min="17" max="17" width="8.375" style="53" customWidth="1"/>
    <col min="18" max="18" width="2.5" style="4" hidden="1" customWidth="1"/>
    <col min="19" max="19" width="2.125" style="1" hidden="1" customWidth="1"/>
    <col min="20" max="21" width="2.5" style="1" hidden="1" customWidth="1"/>
    <col min="22" max="22" width="12.375" style="1" hidden="1" customWidth="1"/>
    <col min="23" max="23" width="10.125" style="1" hidden="1" customWidth="1"/>
    <col min="24" max="30" width="2.75" style="1" hidden="1" customWidth="1"/>
    <col min="31" max="31" width="2" style="1" hidden="1" customWidth="1"/>
    <col min="32" max="32" width="3.125" style="1" hidden="1" customWidth="1"/>
    <col min="33" max="33" width="6.625" style="49" customWidth="1"/>
    <col min="34" max="34" width="83" style="49" customWidth="1"/>
    <col min="35" max="16384" width="9" style="4"/>
  </cols>
  <sheetData>
    <row r="1" spans="1:34" s="1" customFormat="1" ht="15.75" x14ac:dyDescent="0.25">
      <c r="A1" s="48"/>
      <c r="B1" s="642" t="s">
        <v>292</v>
      </c>
      <c r="C1" s="643"/>
      <c r="D1" s="643"/>
      <c r="E1" s="643"/>
      <c r="F1" s="643"/>
      <c r="G1" s="643"/>
      <c r="H1" s="643"/>
      <c r="I1" s="643"/>
      <c r="J1" s="643"/>
      <c r="K1" s="643"/>
      <c r="L1" s="643"/>
      <c r="M1" s="643"/>
      <c r="N1" s="643"/>
      <c r="O1" s="643"/>
      <c r="P1" s="643"/>
      <c r="Q1" s="643"/>
      <c r="AG1" s="49"/>
      <c r="AH1" s="49"/>
    </row>
    <row r="2" spans="1:34" s="1" customFormat="1" ht="15.75" customHeight="1" x14ac:dyDescent="0.3">
      <c r="A2" s="48"/>
      <c r="B2" s="50" t="s">
        <v>145</v>
      </c>
      <c r="C2" s="50" t="s">
        <v>145</v>
      </c>
      <c r="D2" s="50"/>
      <c r="E2" s="50"/>
      <c r="F2" s="649" t="s">
        <v>200</v>
      </c>
      <c r="G2" s="649"/>
      <c r="H2" s="649"/>
      <c r="I2" s="649"/>
      <c r="J2" s="649"/>
      <c r="K2" s="649"/>
      <c r="L2" s="649"/>
      <c r="M2" s="649"/>
      <c r="N2" s="649"/>
      <c r="O2" s="649"/>
      <c r="P2" s="51"/>
      <c r="Q2" s="42" t="s">
        <v>599</v>
      </c>
      <c r="AG2" s="52"/>
      <c r="AH2" s="49"/>
    </row>
    <row r="3" spans="1:34" ht="12" customHeight="1" x14ac:dyDescent="0.25">
      <c r="N3" s="54" t="s">
        <v>22</v>
      </c>
      <c r="O3" s="565" t="s">
        <v>217</v>
      </c>
      <c r="P3" s="565"/>
      <c r="Q3" s="565"/>
    </row>
    <row r="4" spans="1:34" ht="12" customHeight="1" thickBot="1" x14ac:dyDescent="0.3">
      <c r="C4" s="55" t="s">
        <v>29</v>
      </c>
      <c r="D4" s="55"/>
      <c r="L4" s="572" t="s">
        <v>201</v>
      </c>
      <c r="M4" s="572"/>
      <c r="N4" s="572"/>
      <c r="O4" s="572"/>
      <c r="P4" s="56"/>
      <c r="Q4" s="56"/>
    </row>
    <row r="5" spans="1:34" ht="18" customHeight="1" x14ac:dyDescent="0.25">
      <c r="B5" s="566" t="s">
        <v>202</v>
      </c>
      <c r="C5" s="567"/>
      <c r="D5" s="567"/>
      <c r="E5" s="568"/>
      <c r="F5" s="573"/>
      <c r="G5" s="574"/>
      <c r="H5" s="574"/>
      <c r="I5" s="575"/>
      <c r="J5" s="57"/>
      <c r="K5" s="579" t="s">
        <v>161</v>
      </c>
      <c r="L5" s="579"/>
      <c r="M5" s="579"/>
      <c r="N5" s="579"/>
      <c r="O5" s="579"/>
      <c r="P5" s="58"/>
      <c r="Q5" s="58"/>
    </row>
    <row r="6" spans="1:34" ht="18" customHeight="1" x14ac:dyDescent="0.25">
      <c r="B6" s="569" t="s">
        <v>8</v>
      </c>
      <c r="C6" s="570"/>
      <c r="D6" s="570"/>
      <c r="E6" s="571"/>
      <c r="F6" s="576"/>
      <c r="G6" s="577"/>
      <c r="H6" s="577"/>
      <c r="I6" s="578"/>
      <c r="J6" s="57"/>
      <c r="K6" s="502" t="s">
        <v>163</v>
      </c>
      <c r="L6" s="502"/>
      <c r="M6" s="502"/>
      <c r="N6" s="502"/>
      <c r="O6" s="502"/>
    </row>
    <row r="7" spans="1:34" ht="18" customHeight="1" x14ac:dyDescent="0.25">
      <c r="B7" s="569" t="s">
        <v>9</v>
      </c>
      <c r="C7" s="570"/>
      <c r="D7" s="570"/>
      <c r="E7" s="571"/>
      <c r="F7" s="576"/>
      <c r="G7" s="577"/>
      <c r="H7" s="577"/>
      <c r="I7" s="578"/>
      <c r="J7" s="57"/>
      <c r="K7" s="622"/>
      <c r="L7" s="622"/>
      <c r="M7" s="622"/>
      <c r="N7" s="622"/>
      <c r="O7" s="622"/>
      <c r="T7" s="59" t="s">
        <v>33</v>
      </c>
      <c r="U7" s="59"/>
      <c r="AH7" s="60"/>
    </row>
    <row r="8" spans="1:34" ht="15" customHeight="1" x14ac:dyDescent="0.25">
      <c r="B8" s="569" t="s">
        <v>10</v>
      </c>
      <c r="C8" s="570"/>
      <c r="D8" s="570"/>
      <c r="E8" s="571"/>
      <c r="F8" s="61"/>
      <c r="G8" s="62"/>
      <c r="H8" s="62"/>
      <c r="I8" s="63"/>
      <c r="J8" s="64"/>
      <c r="K8" s="538" t="s">
        <v>162</v>
      </c>
      <c r="L8" s="538"/>
      <c r="M8" s="538"/>
      <c r="N8" s="538"/>
      <c r="O8" s="538"/>
      <c r="T8" s="59"/>
      <c r="U8" s="59" t="s">
        <v>34</v>
      </c>
    </row>
    <row r="9" spans="1:34" ht="15" customHeight="1" thickBot="1" x14ac:dyDescent="0.3">
      <c r="B9" s="535" t="s">
        <v>11</v>
      </c>
      <c r="C9" s="594"/>
      <c r="D9" s="594"/>
      <c r="E9" s="536"/>
      <c r="F9" s="650"/>
      <c r="G9" s="651"/>
      <c r="H9" s="651"/>
      <c r="I9" s="652"/>
      <c r="J9" s="64"/>
      <c r="K9" s="539"/>
      <c r="L9" s="539"/>
      <c r="M9" s="539"/>
      <c r="N9" s="539"/>
      <c r="O9" s="539"/>
      <c r="T9" s="59"/>
      <c r="U9" s="59" t="s">
        <v>35</v>
      </c>
    </row>
    <row r="10" spans="1:34" x14ac:dyDescent="0.25">
      <c r="D10" s="65"/>
      <c r="E10" s="65"/>
      <c r="F10" s="65"/>
      <c r="G10" s="65"/>
      <c r="H10" s="65"/>
      <c r="I10" s="65"/>
      <c r="J10" s="65"/>
      <c r="K10" s="65"/>
      <c r="L10" s="623" t="s">
        <v>32</v>
      </c>
      <c r="M10" s="623"/>
      <c r="N10" s="623"/>
      <c r="O10" s="623"/>
      <c r="P10" s="623"/>
      <c r="Q10" s="623"/>
      <c r="U10" s="59" t="s">
        <v>270</v>
      </c>
    </row>
    <row r="11" spans="1:34" ht="15.75" x14ac:dyDescent="0.25">
      <c r="D11" s="537" t="s">
        <v>203</v>
      </c>
      <c r="E11" s="537"/>
      <c r="F11" s="537"/>
      <c r="G11" s="537"/>
      <c r="H11" s="537"/>
      <c r="I11" s="537"/>
      <c r="J11" s="537"/>
      <c r="K11" s="537"/>
      <c r="L11" s="537"/>
      <c r="M11" s="537"/>
      <c r="N11" s="537"/>
      <c r="O11" s="537"/>
      <c r="P11" s="537"/>
      <c r="Q11" s="537"/>
    </row>
    <row r="12" spans="1:34" ht="12.75" customHeight="1" thickBot="1" x14ac:dyDescent="0.3">
      <c r="C12" s="66" t="s">
        <v>204</v>
      </c>
      <c r="E12" s="66"/>
      <c r="G12" s="67" t="s">
        <v>173</v>
      </c>
      <c r="L12" s="68"/>
      <c r="M12" s="69"/>
      <c r="N12" s="69"/>
      <c r="O12" s="69"/>
      <c r="P12" s="69"/>
      <c r="Q12" s="70" t="s">
        <v>172</v>
      </c>
      <c r="T12" s="59" t="s">
        <v>205</v>
      </c>
      <c r="U12" s="59" t="s">
        <v>205</v>
      </c>
      <c r="AG12" s="71"/>
    </row>
    <row r="13" spans="1:34" ht="24.75" customHeight="1" x14ac:dyDescent="0.25">
      <c r="B13" s="585" t="s">
        <v>12</v>
      </c>
      <c r="C13" s="548"/>
      <c r="D13" s="548"/>
      <c r="E13" s="548"/>
      <c r="F13" s="549"/>
      <c r="G13" s="547" t="s">
        <v>541</v>
      </c>
      <c r="H13" s="548"/>
      <c r="I13" s="549"/>
      <c r="J13" s="547" t="s">
        <v>206</v>
      </c>
      <c r="K13" s="548"/>
      <c r="L13" s="548"/>
      <c r="M13" s="548"/>
      <c r="N13" s="548"/>
      <c r="O13" s="548"/>
      <c r="P13" s="549"/>
      <c r="Q13" s="72" t="s">
        <v>542</v>
      </c>
      <c r="T13" s="595" t="s">
        <v>19</v>
      </c>
      <c r="U13" s="595" t="s">
        <v>18</v>
      </c>
      <c r="W13" s="610" t="s">
        <v>21</v>
      </c>
      <c r="Y13" s="598" t="s">
        <v>20</v>
      </c>
      <c r="Z13" s="599"/>
      <c r="AA13" s="600"/>
      <c r="AB13" s="598" t="s">
        <v>31</v>
      </c>
      <c r="AC13" s="599"/>
      <c r="AD13" s="600"/>
      <c r="AG13" s="71"/>
    </row>
    <row r="14" spans="1:34" ht="20.25" customHeight="1" thickBot="1" x14ac:dyDescent="0.3">
      <c r="A14" s="73"/>
      <c r="B14" s="540"/>
      <c r="C14" s="541"/>
      <c r="D14" s="541"/>
      <c r="E14" s="541"/>
      <c r="F14" s="542"/>
      <c r="G14" s="553"/>
      <c r="H14" s="541"/>
      <c r="I14" s="542"/>
      <c r="J14" s="554"/>
      <c r="K14" s="555"/>
      <c r="L14" s="555"/>
      <c r="M14" s="555"/>
      <c r="N14" s="555"/>
      <c r="O14" s="555"/>
      <c r="P14" s="556"/>
      <c r="Q14" s="74"/>
      <c r="T14" s="596"/>
      <c r="U14" s="596"/>
      <c r="W14" s="611"/>
      <c r="Y14" s="601" t="s">
        <v>16</v>
      </c>
      <c r="Z14" s="604" t="s">
        <v>17</v>
      </c>
      <c r="AA14" s="607" t="s">
        <v>30</v>
      </c>
      <c r="AB14" s="601" t="s">
        <v>207</v>
      </c>
      <c r="AC14" s="604" t="s">
        <v>17</v>
      </c>
      <c r="AD14" s="607" t="s">
        <v>30</v>
      </c>
      <c r="AG14" s="71"/>
    </row>
    <row r="15" spans="1:34" ht="6" customHeight="1" x14ac:dyDescent="0.25">
      <c r="T15" s="596"/>
      <c r="U15" s="596"/>
      <c r="W15" s="611"/>
      <c r="Y15" s="602"/>
      <c r="Z15" s="605"/>
      <c r="AA15" s="608"/>
      <c r="AB15" s="602"/>
      <c r="AC15" s="605"/>
      <c r="AD15" s="608"/>
    </row>
    <row r="16" spans="1:34" ht="12.75" customHeight="1" thickBot="1" x14ac:dyDescent="0.3">
      <c r="C16" s="593" t="s">
        <v>15</v>
      </c>
      <c r="D16" s="593"/>
      <c r="E16" s="593"/>
      <c r="F16" s="593"/>
      <c r="G16" s="593"/>
      <c r="H16" s="593"/>
      <c r="I16" s="593"/>
      <c r="L16" s="75"/>
      <c r="M16" s="75"/>
      <c r="N16" s="75"/>
      <c r="O16" s="75"/>
      <c r="P16" s="75"/>
      <c r="Q16" s="75"/>
      <c r="T16" s="596"/>
      <c r="U16" s="596"/>
      <c r="W16" s="611"/>
      <c r="X16" s="76"/>
      <c r="Y16" s="602"/>
      <c r="Z16" s="605"/>
      <c r="AA16" s="608"/>
      <c r="AB16" s="602"/>
      <c r="AC16" s="605"/>
      <c r="AD16" s="608"/>
    </row>
    <row r="17" spans="2:33" ht="12" customHeight="1" x14ac:dyDescent="0.25">
      <c r="B17" s="77"/>
      <c r="C17" s="78"/>
      <c r="D17" s="543" t="s">
        <v>477</v>
      </c>
      <c r="E17" s="543"/>
      <c r="F17" s="543"/>
      <c r="G17" s="543"/>
      <c r="H17" s="543"/>
      <c r="I17" s="543"/>
      <c r="J17" s="543"/>
      <c r="K17" s="79"/>
      <c r="L17" s="550" t="s">
        <v>25</v>
      </c>
      <c r="M17" s="551"/>
      <c r="N17" s="552"/>
      <c r="O17" s="550" t="s">
        <v>543</v>
      </c>
      <c r="P17" s="551"/>
      <c r="Q17" s="552"/>
      <c r="T17" s="596"/>
      <c r="U17" s="596"/>
      <c r="W17" s="611"/>
      <c r="X17" s="76"/>
      <c r="Y17" s="602"/>
      <c r="Z17" s="605"/>
      <c r="AA17" s="608"/>
      <c r="AB17" s="602"/>
      <c r="AC17" s="605"/>
      <c r="AD17" s="608"/>
    </row>
    <row r="18" spans="2:33" ht="11.25" customHeight="1" thickBot="1" x14ac:dyDescent="0.3">
      <c r="B18" s="80"/>
      <c r="C18" s="81"/>
      <c r="D18" s="527"/>
      <c r="E18" s="527"/>
      <c r="F18" s="527"/>
      <c r="G18" s="527"/>
      <c r="H18" s="527"/>
      <c r="I18" s="527"/>
      <c r="J18" s="527"/>
      <c r="K18" s="82"/>
      <c r="L18" s="83" t="s">
        <v>26</v>
      </c>
      <c r="M18" s="84" t="s">
        <v>544</v>
      </c>
      <c r="N18" s="85" t="s">
        <v>27</v>
      </c>
      <c r="O18" s="86" t="s">
        <v>153</v>
      </c>
      <c r="P18" s="557" t="s">
        <v>36</v>
      </c>
      <c r="Q18" s="558"/>
      <c r="T18" s="596"/>
      <c r="U18" s="596"/>
      <c r="W18" s="611"/>
      <c r="X18" s="76"/>
      <c r="Y18" s="602"/>
      <c r="Z18" s="605"/>
      <c r="AA18" s="608"/>
      <c r="AB18" s="602"/>
      <c r="AC18" s="605"/>
      <c r="AD18" s="608"/>
    </row>
    <row r="19" spans="2:33" ht="11.25" customHeight="1" thickBot="1" x14ac:dyDescent="0.3">
      <c r="B19" s="544" t="s">
        <v>142</v>
      </c>
      <c r="C19" s="545"/>
      <c r="D19" s="545"/>
      <c r="E19" s="545"/>
      <c r="F19" s="545"/>
      <c r="G19" s="545"/>
      <c r="H19" s="545"/>
      <c r="I19" s="545"/>
      <c r="J19" s="545"/>
      <c r="K19" s="546"/>
      <c r="L19" s="87"/>
      <c r="M19" s="88" t="s">
        <v>169</v>
      </c>
      <c r="N19" s="89" t="s">
        <v>28</v>
      </c>
      <c r="O19" s="90" t="s">
        <v>208</v>
      </c>
      <c r="P19" s="91" t="s">
        <v>209</v>
      </c>
      <c r="Q19" s="92" t="s">
        <v>24</v>
      </c>
      <c r="T19" s="597"/>
      <c r="U19" s="597"/>
      <c r="W19" s="612"/>
      <c r="X19" s="76"/>
      <c r="Y19" s="603"/>
      <c r="Z19" s="606"/>
      <c r="AA19" s="609"/>
      <c r="AB19" s="603"/>
      <c r="AC19" s="606"/>
      <c r="AD19" s="609"/>
      <c r="AG19" s="71"/>
    </row>
    <row r="20" spans="2:33" ht="14.1" customHeight="1" x14ac:dyDescent="0.25">
      <c r="B20" s="503">
        <v>1</v>
      </c>
      <c r="C20" s="504"/>
      <c r="D20" s="513" t="s">
        <v>319</v>
      </c>
      <c r="E20" s="513"/>
      <c r="F20" s="513"/>
      <c r="G20" s="513"/>
      <c r="H20" s="513"/>
      <c r="I20" s="513"/>
      <c r="J20" s="513"/>
      <c r="K20" s="514"/>
      <c r="L20" s="93"/>
      <c r="M20" s="94"/>
      <c r="N20" s="95"/>
      <c r="O20" s="96" t="s">
        <v>140</v>
      </c>
      <c r="P20" s="97"/>
      <c r="Q20" s="98"/>
      <c r="T20" s="99"/>
      <c r="U20" s="99"/>
      <c r="W20" s="100" t="e">
        <f>CHOOSE(T20+U20*2-2,Y20,AA20,AB20,AD20)</f>
        <v>#VALUE!</v>
      </c>
      <c r="Y20" s="101">
        <v>0</v>
      </c>
      <c r="Z20" s="102"/>
      <c r="AA20" s="103">
        <v>9</v>
      </c>
      <c r="AB20" s="104">
        <v>9</v>
      </c>
      <c r="AC20" s="105">
        <v>9</v>
      </c>
      <c r="AD20" s="106">
        <v>9</v>
      </c>
    </row>
    <row r="21" spans="2:33" ht="14.1" customHeight="1" x14ac:dyDescent="0.25">
      <c r="B21" s="503">
        <v>2</v>
      </c>
      <c r="C21" s="504"/>
      <c r="D21" s="516" t="s">
        <v>157</v>
      </c>
      <c r="E21" s="516"/>
      <c r="F21" s="516"/>
      <c r="G21" s="516"/>
      <c r="H21" s="516"/>
      <c r="I21" s="516"/>
      <c r="J21" s="516"/>
      <c r="K21" s="517"/>
      <c r="L21" s="93"/>
      <c r="M21" s="94"/>
      <c r="N21" s="95"/>
      <c r="O21" s="107" t="s">
        <v>140</v>
      </c>
      <c r="P21" s="97"/>
      <c r="Q21" s="108"/>
      <c r="T21" s="109"/>
      <c r="U21" s="109"/>
      <c r="W21" s="100" t="e">
        <f>CHOOSE(T21+U21*2-2,Y21,AA21,AB21,AD21)</f>
        <v>#VALUE!</v>
      </c>
      <c r="Y21" s="110">
        <v>0</v>
      </c>
      <c r="Z21" s="102"/>
      <c r="AA21" s="103">
        <v>9</v>
      </c>
      <c r="AB21" s="111">
        <v>9</v>
      </c>
      <c r="AC21" s="102"/>
      <c r="AD21" s="112">
        <v>9</v>
      </c>
    </row>
    <row r="22" spans="2:33" ht="14.1" customHeight="1" x14ac:dyDescent="0.25">
      <c r="B22" s="503">
        <v>3</v>
      </c>
      <c r="C22" s="504"/>
      <c r="D22" s="516" t="s">
        <v>125</v>
      </c>
      <c r="E22" s="516"/>
      <c r="F22" s="516"/>
      <c r="G22" s="516"/>
      <c r="H22" s="516"/>
      <c r="I22" s="516"/>
      <c r="J22" s="516"/>
      <c r="K22" s="517"/>
      <c r="L22" s="93"/>
      <c r="M22" s="113"/>
      <c r="N22" s="95"/>
      <c r="O22" s="107" t="s">
        <v>140</v>
      </c>
      <c r="P22" s="97"/>
      <c r="Q22" s="108"/>
      <c r="T22" s="109"/>
      <c r="U22" s="109"/>
      <c r="W22" s="100" t="e">
        <f>CHOOSE(T22+U22*3-3,Y22,Z22,AA22,AB22,AC22,AD22)</f>
        <v>#VALUE!</v>
      </c>
      <c r="Y22" s="110">
        <v>0</v>
      </c>
      <c r="Z22" s="114">
        <v>1</v>
      </c>
      <c r="AA22" s="103">
        <v>9</v>
      </c>
      <c r="AB22" s="104">
        <v>9</v>
      </c>
      <c r="AC22" s="105">
        <v>9</v>
      </c>
      <c r="AD22" s="106">
        <v>9</v>
      </c>
    </row>
    <row r="23" spans="2:33" ht="14.1" customHeight="1" x14ac:dyDescent="0.25">
      <c r="B23" s="503">
        <v>4</v>
      </c>
      <c r="C23" s="504"/>
      <c r="D23" s="516" t="s">
        <v>126</v>
      </c>
      <c r="E23" s="516"/>
      <c r="F23" s="516"/>
      <c r="G23" s="516"/>
      <c r="H23" s="516"/>
      <c r="I23" s="516"/>
      <c r="J23" s="516"/>
      <c r="K23" s="517"/>
      <c r="L23" s="93"/>
      <c r="M23" s="113"/>
      <c r="N23" s="95"/>
      <c r="O23" s="107" t="s">
        <v>140</v>
      </c>
      <c r="P23" s="97"/>
      <c r="Q23" s="108"/>
      <c r="T23" s="109"/>
      <c r="U23" s="109"/>
      <c r="W23" s="100" t="e">
        <f>CHOOSE(T23+U23*3-3,Y23,Z23,AA23,AB23,AC23,AD23)</f>
        <v>#VALUE!</v>
      </c>
      <c r="Y23" s="110">
        <v>0</v>
      </c>
      <c r="Z23" s="114">
        <v>1</v>
      </c>
      <c r="AA23" s="103">
        <v>9</v>
      </c>
      <c r="AB23" s="104">
        <v>9</v>
      </c>
      <c r="AC23" s="105">
        <v>9</v>
      </c>
      <c r="AD23" s="106">
        <v>9</v>
      </c>
    </row>
    <row r="24" spans="2:33" ht="14.1" customHeight="1" x14ac:dyDescent="0.25">
      <c r="B24" s="503">
        <v>5</v>
      </c>
      <c r="C24" s="504"/>
      <c r="D24" s="516" t="s">
        <v>127</v>
      </c>
      <c r="E24" s="516"/>
      <c r="F24" s="516"/>
      <c r="G24" s="516"/>
      <c r="H24" s="516"/>
      <c r="I24" s="516"/>
      <c r="J24" s="516"/>
      <c r="K24" s="517"/>
      <c r="L24" s="93"/>
      <c r="M24" s="94"/>
      <c r="N24" s="95"/>
      <c r="O24" s="107" t="s">
        <v>140</v>
      </c>
      <c r="P24" s="97"/>
      <c r="Q24" s="108"/>
      <c r="T24" s="109"/>
      <c r="U24" s="109"/>
      <c r="W24" s="100" t="e">
        <f t="shared" ref="W24:W29" si="0">CHOOSE(T24+U24*2-2,Y24,AA24,AB24,AD24)</f>
        <v>#VALUE!</v>
      </c>
      <c r="Y24" s="110">
        <v>0</v>
      </c>
      <c r="Z24" s="102"/>
      <c r="AA24" s="103">
        <v>9</v>
      </c>
      <c r="AB24" s="111">
        <v>9</v>
      </c>
      <c r="AC24" s="102"/>
      <c r="AD24" s="112">
        <v>9</v>
      </c>
    </row>
    <row r="25" spans="2:33" ht="14.1" customHeight="1" x14ac:dyDescent="0.25">
      <c r="B25" s="503">
        <v>6</v>
      </c>
      <c r="C25" s="504"/>
      <c r="D25" s="510" t="s">
        <v>128</v>
      </c>
      <c r="E25" s="510"/>
      <c r="F25" s="510"/>
      <c r="G25" s="510"/>
      <c r="H25" s="510"/>
      <c r="I25" s="510"/>
      <c r="J25" s="510"/>
      <c r="K25" s="511"/>
      <c r="L25" s="93"/>
      <c r="M25" s="115"/>
      <c r="N25" s="95"/>
      <c r="O25" s="116" t="s">
        <v>140</v>
      </c>
      <c r="P25" s="97"/>
      <c r="Q25" s="117"/>
      <c r="T25" s="109"/>
      <c r="U25" s="118"/>
      <c r="W25" s="100" t="e">
        <f t="shared" si="0"/>
        <v>#VALUE!</v>
      </c>
      <c r="Y25" s="110">
        <v>0</v>
      </c>
      <c r="Z25" s="102"/>
      <c r="AA25" s="103">
        <v>9</v>
      </c>
      <c r="AB25" s="111">
        <v>9</v>
      </c>
      <c r="AC25" s="102"/>
      <c r="AD25" s="112">
        <v>9</v>
      </c>
    </row>
    <row r="26" spans="2:33" ht="14.1" customHeight="1" x14ac:dyDescent="0.25">
      <c r="B26" s="503">
        <v>7</v>
      </c>
      <c r="C26" s="504"/>
      <c r="D26" s="516" t="s">
        <v>282</v>
      </c>
      <c r="E26" s="516"/>
      <c r="F26" s="516"/>
      <c r="G26" s="516"/>
      <c r="H26" s="516"/>
      <c r="I26" s="516"/>
      <c r="J26" s="516"/>
      <c r="K26" s="517"/>
      <c r="L26" s="93"/>
      <c r="M26" s="119"/>
      <c r="N26" s="95"/>
      <c r="O26" s="116" t="s">
        <v>140</v>
      </c>
      <c r="P26" s="97"/>
      <c r="Q26" s="108"/>
      <c r="T26" s="109"/>
      <c r="U26" s="109"/>
      <c r="W26" s="100" t="e">
        <f t="shared" si="0"/>
        <v>#VALUE!</v>
      </c>
      <c r="Y26" s="110">
        <v>0</v>
      </c>
      <c r="Z26" s="102"/>
      <c r="AA26" s="103">
        <v>9</v>
      </c>
      <c r="AB26" s="111">
        <v>9</v>
      </c>
      <c r="AC26" s="102"/>
      <c r="AD26" s="112">
        <v>9</v>
      </c>
    </row>
    <row r="27" spans="2:33" ht="14.1" customHeight="1" x14ac:dyDescent="0.25">
      <c r="B27" s="503">
        <v>8</v>
      </c>
      <c r="C27" s="504"/>
      <c r="D27" s="516" t="s">
        <v>283</v>
      </c>
      <c r="E27" s="516"/>
      <c r="F27" s="516"/>
      <c r="G27" s="516"/>
      <c r="H27" s="516"/>
      <c r="I27" s="516"/>
      <c r="J27" s="516"/>
      <c r="K27" s="517"/>
      <c r="L27" s="93"/>
      <c r="M27" s="119"/>
      <c r="N27" s="95"/>
      <c r="O27" s="116" t="s">
        <v>140</v>
      </c>
      <c r="P27" s="97"/>
      <c r="Q27" s="108"/>
      <c r="T27" s="109"/>
      <c r="U27" s="109"/>
      <c r="W27" s="100" t="e">
        <f t="shared" si="0"/>
        <v>#VALUE!</v>
      </c>
      <c r="Y27" s="110">
        <v>0</v>
      </c>
      <c r="Z27" s="102"/>
      <c r="AA27" s="103">
        <v>9</v>
      </c>
      <c r="AB27" s="111">
        <v>9</v>
      </c>
      <c r="AC27" s="102"/>
      <c r="AD27" s="112">
        <v>9</v>
      </c>
    </row>
    <row r="28" spans="2:33" ht="14.1" customHeight="1" x14ac:dyDescent="0.25">
      <c r="B28" s="503">
        <v>9</v>
      </c>
      <c r="C28" s="504"/>
      <c r="D28" s="515" t="s">
        <v>284</v>
      </c>
      <c r="E28" s="516"/>
      <c r="F28" s="516"/>
      <c r="G28" s="516"/>
      <c r="H28" s="516"/>
      <c r="I28" s="516"/>
      <c r="J28" s="516"/>
      <c r="K28" s="517"/>
      <c r="L28" s="93"/>
      <c r="M28" s="119"/>
      <c r="N28" s="95"/>
      <c r="O28" s="116" t="s">
        <v>140</v>
      </c>
      <c r="P28" s="97"/>
      <c r="Q28" s="108"/>
      <c r="T28" s="109"/>
      <c r="U28" s="109"/>
      <c r="W28" s="100" t="e">
        <f t="shared" si="0"/>
        <v>#VALUE!</v>
      </c>
      <c r="Y28" s="110">
        <v>0</v>
      </c>
      <c r="Z28" s="102"/>
      <c r="AA28" s="103">
        <v>9</v>
      </c>
      <c r="AB28" s="111">
        <v>9</v>
      </c>
      <c r="AC28" s="102"/>
      <c r="AD28" s="112">
        <v>9</v>
      </c>
    </row>
    <row r="29" spans="2:33" ht="14.1" customHeight="1" thickBot="1" x14ac:dyDescent="0.3">
      <c r="B29" s="507">
        <v>10</v>
      </c>
      <c r="C29" s="508"/>
      <c r="D29" s="510" t="s">
        <v>285</v>
      </c>
      <c r="E29" s="510"/>
      <c r="F29" s="510"/>
      <c r="G29" s="510"/>
      <c r="H29" s="510"/>
      <c r="I29" s="510"/>
      <c r="J29" s="510"/>
      <c r="K29" s="511"/>
      <c r="L29" s="120"/>
      <c r="M29" s="121"/>
      <c r="N29" s="122"/>
      <c r="O29" s="116" t="s">
        <v>140</v>
      </c>
      <c r="P29" s="123"/>
      <c r="Q29" s="117"/>
      <c r="T29" s="109"/>
      <c r="U29" s="124"/>
      <c r="W29" s="100" t="e">
        <f t="shared" si="0"/>
        <v>#VALUE!</v>
      </c>
      <c r="Y29" s="110">
        <v>0</v>
      </c>
      <c r="Z29" s="102"/>
      <c r="AA29" s="103">
        <v>9</v>
      </c>
      <c r="AB29" s="111">
        <v>9</v>
      </c>
      <c r="AC29" s="102"/>
      <c r="AD29" s="112">
        <v>9</v>
      </c>
    </row>
    <row r="30" spans="2:33" ht="14.1" customHeight="1" x14ac:dyDescent="0.25">
      <c r="B30" s="528">
        <v>11</v>
      </c>
      <c r="C30" s="529"/>
      <c r="D30" s="624" t="s">
        <v>129</v>
      </c>
      <c r="E30" s="624"/>
      <c r="F30" s="624"/>
      <c r="G30" s="624"/>
      <c r="H30" s="624"/>
      <c r="I30" s="624"/>
      <c r="J30" s="624"/>
      <c r="K30" s="625"/>
      <c r="L30" s="125"/>
      <c r="M30" s="126"/>
      <c r="N30" s="127"/>
      <c r="O30" s="128"/>
      <c r="P30" s="126"/>
      <c r="Q30" s="129"/>
      <c r="T30" s="109"/>
      <c r="U30" s="130"/>
      <c r="W30" s="100" t="e">
        <f t="shared" ref="W30:W40" si="1">CHOOSE(T30,Y30,AA30)</f>
        <v>#VALUE!</v>
      </c>
      <c r="Y30" s="110">
        <v>0</v>
      </c>
      <c r="Z30" s="102"/>
      <c r="AA30" s="103">
        <v>9</v>
      </c>
      <c r="AB30" s="131"/>
      <c r="AC30" s="102"/>
      <c r="AD30" s="132"/>
    </row>
    <row r="31" spans="2:33" ht="14.1" customHeight="1" x14ac:dyDescent="0.25">
      <c r="B31" s="503">
        <v>12</v>
      </c>
      <c r="C31" s="504"/>
      <c r="D31" s="516" t="s">
        <v>229</v>
      </c>
      <c r="E31" s="516"/>
      <c r="F31" s="516"/>
      <c r="G31" s="516"/>
      <c r="H31" s="516"/>
      <c r="I31" s="516"/>
      <c r="J31" s="516"/>
      <c r="K31" s="517"/>
      <c r="L31" s="93"/>
      <c r="M31" s="94"/>
      <c r="N31" s="95"/>
      <c r="O31" s="133"/>
      <c r="P31" s="134"/>
      <c r="Q31" s="135"/>
      <c r="T31" s="109"/>
      <c r="U31" s="130"/>
      <c r="W31" s="100" t="e">
        <f t="shared" si="1"/>
        <v>#VALUE!</v>
      </c>
      <c r="Y31" s="110">
        <v>0</v>
      </c>
      <c r="Z31" s="102"/>
      <c r="AA31" s="103">
        <v>9</v>
      </c>
      <c r="AB31" s="131"/>
      <c r="AC31" s="102"/>
      <c r="AD31" s="132"/>
    </row>
    <row r="32" spans="2:33" ht="14.1" customHeight="1" x14ac:dyDescent="0.25">
      <c r="B32" s="503">
        <v>13</v>
      </c>
      <c r="C32" s="504"/>
      <c r="D32" s="626" t="s">
        <v>552</v>
      </c>
      <c r="E32" s="626"/>
      <c r="F32" s="626"/>
      <c r="G32" s="626"/>
      <c r="H32" s="626"/>
      <c r="I32" s="626"/>
      <c r="J32" s="626"/>
      <c r="K32" s="627"/>
      <c r="L32" s="136"/>
      <c r="M32" s="137"/>
      <c r="N32" s="136"/>
      <c r="O32" s="133"/>
      <c r="P32" s="134"/>
      <c r="Q32" s="135"/>
      <c r="T32" s="109"/>
      <c r="U32" s="130"/>
      <c r="W32" s="100" t="e">
        <f t="shared" si="1"/>
        <v>#VALUE!</v>
      </c>
      <c r="Y32" s="110">
        <v>0</v>
      </c>
      <c r="Z32" s="102"/>
      <c r="AA32" s="103">
        <v>9</v>
      </c>
      <c r="AB32" s="131"/>
      <c r="AC32" s="102"/>
      <c r="AD32" s="132"/>
    </row>
    <row r="33" spans="1:33" ht="14.1" customHeight="1" x14ac:dyDescent="0.25">
      <c r="B33" s="503">
        <v>14</v>
      </c>
      <c r="C33" s="504"/>
      <c r="D33" s="516" t="s">
        <v>550</v>
      </c>
      <c r="E33" s="516"/>
      <c r="F33" s="516"/>
      <c r="G33" s="516"/>
      <c r="H33" s="516"/>
      <c r="I33" s="516"/>
      <c r="J33" s="516"/>
      <c r="K33" s="517"/>
      <c r="L33" s="136"/>
      <c r="M33" s="137"/>
      <c r="N33" s="136"/>
      <c r="O33" s="133"/>
      <c r="P33" s="134"/>
      <c r="Q33" s="135"/>
      <c r="T33" s="109"/>
      <c r="U33" s="130"/>
      <c r="W33" s="100" t="e">
        <f t="shared" si="1"/>
        <v>#VALUE!</v>
      </c>
      <c r="Y33" s="110">
        <v>0</v>
      </c>
      <c r="Z33" s="102"/>
      <c r="AA33" s="103">
        <v>9</v>
      </c>
      <c r="AB33" s="131"/>
      <c r="AC33" s="102"/>
      <c r="AD33" s="132"/>
    </row>
    <row r="34" spans="1:33" ht="14.1" customHeight="1" x14ac:dyDescent="0.25">
      <c r="B34" s="503">
        <v>15</v>
      </c>
      <c r="C34" s="504"/>
      <c r="D34" s="516" t="s">
        <v>130</v>
      </c>
      <c r="E34" s="516"/>
      <c r="F34" s="516"/>
      <c r="G34" s="516"/>
      <c r="H34" s="516"/>
      <c r="I34" s="516"/>
      <c r="J34" s="516"/>
      <c r="K34" s="517"/>
      <c r="L34" s="136"/>
      <c r="M34" s="137"/>
      <c r="N34" s="136"/>
      <c r="O34" s="133"/>
      <c r="P34" s="134"/>
      <c r="Q34" s="135"/>
      <c r="T34" s="109"/>
      <c r="U34" s="130"/>
      <c r="W34" s="100" t="e">
        <f t="shared" si="1"/>
        <v>#VALUE!</v>
      </c>
      <c r="Y34" s="110">
        <v>0</v>
      </c>
      <c r="Z34" s="102"/>
      <c r="AA34" s="103">
        <v>9</v>
      </c>
      <c r="AB34" s="131"/>
      <c r="AC34" s="102"/>
      <c r="AD34" s="132"/>
    </row>
    <row r="35" spans="1:33" ht="14.1" customHeight="1" x14ac:dyDescent="0.25">
      <c r="B35" s="503">
        <v>16</v>
      </c>
      <c r="C35" s="504"/>
      <c r="D35" s="516" t="s">
        <v>210</v>
      </c>
      <c r="E35" s="516"/>
      <c r="F35" s="516"/>
      <c r="G35" s="516"/>
      <c r="H35" s="516"/>
      <c r="I35" s="516"/>
      <c r="J35" s="516"/>
      <c r="K35" s="517"/>
      <c r="L35" s="136"/>
      <c r="M35" s="137"/>
      <c r="N35" s="136"/>
      <c r="O35" s="133"/>
      <c r="P35" s="134"/>
      <c r="Q35" s="138"/>
      <c r="T35" s="109"/>
      <c r="U35" s="130"/>
      <c r="W35" s="100" t="e">
        <f t="shared" si="1"/>
        <v>#VALUE!</v>
      </c>
      <c r="Y35" s="110">
        <v>0</v>
      </c>
      <c r="Z35" s="102"/>
      <c r="AA35" s="103">
        <v>9</v>
      </c>
      <c r="AB35" s="131"/>
      <c r="AC35" s="102"/>
      <c r="AD35" s="132"/>
    </row>
    <row r="36" spans="1:33" ht="14.1" customHeight="1" x14ac:dyDescent="0.25">
      <c r="B36" s="503">
        <v>17</v>
      </c>
      <c r="C36" s="504"/>
      <c r="D36" s="510" t="s">
        <v>211</v>
      </c>
      <c r="E36" s="510"/>
      <c r="F36" s="510"/>
      <c r="G36" s="510"/>
      <c r="H36" s="510"/>
      <c r="I36" s="510"/>
      <c r="J36" s="510"/>
      <c r="K36" s="511"/>
      <c r="L36" s="136"/>
      <c r="M36" s="139"/>
      <c r="N36" s="136"/>
      <c r="O36" s="140"/>
      <c r="P36" s="141"/>
      <c r="Q36" s="142"/>
      <c r="T36" s="109"/>
      <c r="U36" s="130"/>
      <c r="W36" s="100" t="e">
        <f t="shared" si="1"/>
        <v>#VALUE!</v>
      </c>
      <c r="Y36" s="143">
        <v>0</v>
      </c>
      <c r="Z36" s="144"/>
      <c r="AA36" s="103">
        <v>9</v>
      </c>
      <c r="AB36" s="145"/>
      <c r="AC36" s="144"/>
      <c r="AD36" s="146"/>
    </row>
    <row r="37" spans="1:33" ht="14.1" customHeight="1" x14ac:dyDescent="0.25">
      <c r="B37" s="503">
        <v>18</v>
      </c>
      <c r="C37" s="504"/>
      <c r="D37" s="515" t="s">
        <v>237</v>
      </c>
      <c r="E37" s="516"/>
      <c r="F37" s="516"/>
      <c r="G37" s="516"/>
      <c r="H37" s="516"/>
      <c r="I37" s="516"/>
      <c r="J37" s="516"/>
      <c r="K37" s="517"/>
      <c r="L37" s="136"/>
      <c r="M37" s="119"/>
      <c r="N37" s="136"/>
      <c r="O37" s="133"/>
      <c r="P37" s="134"/>
      <c r="Q37" s="142"/>
      <c r="T37" s="109"/>
      <c r="U37" s="130"/>
      <c r="W37" s="100" t="e">
        <f t="shared" si="1"/>
        <v>#VALUE!</v>
      </c>
      <c r="Y37" s="143">
        <v>0</v>
      </c>
      <c r="Z37" s="147"/>
      <c r="AA37" s="103">
        <v>9</v>
      </c>
      <c r="AB37" s="148"/>
      <c r="AC37" s="147"/>
      <c r="AD37" s="149"/>
    </row>
    <row r="38" spans="1:33" ht="14.1" customHeight="1" thickBot="1" x14ac:dyDescent="0.3">
      <c r="B38" s="503">
        <v>19</v>
      </c>
      <c r="C38" s="504"/>
      <c r="D38" s="509" t="s">
        <v>131</v>
      </c>
      <c r="E38" s="510"/>
      <c r="F38" s="510"/>
      <c r="G38" s="510"/>
      <c r="H38" s="510"/>
      <c r="I38" s="510"/>
      <c r="J38" s="510"/>
      <c r="K38" s="511"/>
      <c r="L38" s="136"/>
      <c r="M38" s="121"/>
      <c r="N38" s="136"/>
      <c r="O38" s="140"/>
      <c r="P38" s="150"/>
      <c r="Q38" s="151"/>
      <c r="T38" s="109"/>
      <c r="U38" s="130"/>
      <c r="W38" s="100" t="e">
        <f t="shared" si="1"/>
        <v>#VALUE!</v>
      </c>
      <c r="Y38" s="143">
        <v>0</v>
      </c>
      <c r="Z38" s="147"/>
      <c r="AA38" s="103">
        <v>9</v>
      </c>
      <c r="AB38" s="148"/>
      <c r="AC38" s="147"/>
      <c r="AD38" s="149"/>
    </row>
    <row r="39" spans="1:33" ht="14.1" customHeight="1" x14ac:dyDescent="0.25">
      <c r="B39" s="503">
        <v>20</v>
      </c>
      <c r="C39" s="504"/>
      <c r="D39" s="510" t="s">
        <v>526</v>
      </c>
      <c r="E39" s="510"/>
      <c r="F39" s="510"/>
      <c r="G39" s="510"/>
      <c r="H39" s="510"/>
      <c r="I39" s="510"/>
      <c r="J39" s="510"/>
      <c r="K39" s="511"/>
      <c r="L39" s="136"/>
      <c r="M39" s="119"/>
      <c r="N39" s="136"/>
      <c r="O39" s="152" t="s">
        <v>140</v>
      </c>
      <c r="P39" s="153"/>
      <c r="Q39" s="154"/>
      <c r="T39" s="118"/>
      <c r="U39" s="155"/>
      <c r="W39" s="100" t="e">
        <f>CHOOSE(T39+U39*2-2,Y39,AA39,AB39,AD39)</f>
        <v>#VALUE!</v>
      </c>
      <c r="Y39" s="143">
        <v>0</v>
      </c>
      <c r="Z39" s="147"/>
      <c r="AA39" s="103">
        <v>9</v>
      </c>
      <c r="AB39" s="111">
        <v>9</v>
      </c>
      <c r="AC39" s="102"/>
      <c r="AD39" s="112">
        <v>9</v>
      </c>
    </row>
    <row r="40" spans="1:33" ht="14.1" customHeight="1" thickBot="1" x14ac:dyDescent="0.3">
      <c r="B40" s="503">
        <v>21</v>
      </c>
      <c r="C40" s="504"/>
      <c r="D40" s="515" t="s">
        <v>485</v>
      </c>
      <c r="E40" s="516"/>
      <c r="F40" s="516"/>
      <c r="G40" s="516"/>
      <c r="H40" s="516"/>
      <c r="I40" s="516"/>
      <c r="J40" s="516"/>
      <c r="K40" s="517"/>
      <c r="L40" s="136"/>
      <c r="M40" s="121"/>
      <c r="N40" s="136"/>
      <c r="O40" s="156"/>
      <c r="P40" s="157"/>
      <c r="Q40" s="158"/>
      <c r="T40" s="118"/>
      <c r="U40" s="159"/>
      <c r="W40" s="100" t="e">
        <f t="shared" si="1"/>
        <v>#VALUE!</v>
      </c>
      <c r="Y40" s="143">
        <v>0</v>
      </c>
      <c r="Z40" s="147"/>
      <c r="AA40" s="103">
        <v>9</v>
      </c>
      <c r="AB40" s="148"/>
      <c r="AC40" s="147"/>
      <c r="AD40" s="149"/>
    </row>
    <row r="41" spans="1:33" ht="14.1" customHeight="1" thickBot="1" x14ac:dyDescent="0.3">
      <c r="B41" s="503">
        <v>22</v>
      </c>
      <c r="C41" s="504"/>
      <c r="D41" s="515" t="s">
        <v>320</v>
      </c>
      <c r="E41" s="516"/>
      <c r="F41" s="516"/>
      <c r="G41" s="516"/>
      <c r="H41" s="516"/>
      <c r="I41" s="516"/>
      <c r="J41" s="516"/>
      <c r="K41" s="517"/>
      <c r="L41" s="136"/>
      <c r="M41" s="121"/>
      <c r="N41" s="136"/>
      <c r="O41" s="152" t="s">
        <v>140</v>
      </c>
      <c r="P41" s="153"/>
      <c r="Q41" s="154"/>
      <c r="T41" s="118"/>
      <c r="U41" s="160"/>
      <c r="W41" s="100" t="e">
        <f t="shared" ref="W41:W42" si="2">CHOOSE(T41+U41*2-2,Y41,AA41,AB41,AD41)</f>
        <v>#VALUE!</v>
      </c>
      <c r="Y41" s="143">
        <v>0</v>
      </c>
      <c r="Z41" s="147"/>
      <c r="AA41" s="161">
        <v>3</v>
      </c>
      <c r="AB41" s="162">
        <v>3</v>
      </c>
      <c r="AC41" s="102"/>
      <c r="AD41" s="161">
        <v>3</v>
      </c>
    </row>
    <row r="42" spans="1:33" ht="28.5" customHeight="1" thickBot="1" x14ac:dyDescent="0.3">
      <c r="B42" s="535">
        <v>23</v>
      </c>
      <c r="C42" s="536"/>
      <c r="D42" s="533" t="s">
        <v>298</v>
      </c>
      <c r="E42" s="533"/>
      <c r="F42" s="533"/>
      <c r="G42" s="533"/>
      <c r="H42" s="533"/>
      <c r="I42" s="533"/>
      <c r="J42" s="533"/>
      <c r="K42" s="534"/>
      <c r="L42" s="136"/>
      <c r="M42" s="163"/>
      <c r="N42" s="136"/>
      <c r="O42" s="152" t="s">
        <v>140</v>
      </c>
      <c r="P42" s="153"/>
      <c r="Q42" s="154"/>
      <c r="T42" s="164"/>
      <c r="U42" s="164"/>
      <c r="W42" s="100" t="e">
        <f t="shared" si="2"/>
        <v>#VALUE!</v>
      </c>
      <c r="Y42" s="143">
        <v>0</v>
      </c>
      <c r="Z42" s="147"/>
      <c r="AA42" s="161">
        <v>3</v>
      </c>
      <c r="AB42" s="162">
        <v>3</v>
      </c>
      <c r="AC42" s="102"/>
      <c r="AD42" s="161">
        <v>3</v>
      </c>
    </row>
    <row r="43" spans="1:33" ht="10.5" customHeight="1" x14ac:dyDescent="0.25">
      <c r="A43" s="73"/>
      <c r="B43" s="530" t="s">
        <v>143</v>
      </c>
      <c r="C43" s="531"/>
      <c r="D43" s="531"/>
      <c r="E43" s="531"/>
      <c r="F43" s="531"/>
      <c r="G43" s="531"/>
      <c r="H43" s="531"/>
      <c r="I43" s="531"/>
      <c r="J43" s="531"/>
      <c r="K43" s="532"/>
      <c r="L43" s="165" t="s">
        <v>61</v>
      </c>
      <c r="M43" s="655" t="s">
        <v>62</v>
      </c>
      <c r="N43" s="656"/>
      <c r="O43" s="166"/>
      <c r="P43" s="167"/>
      <c r="Q43" s="168"/>
      <c r="T43" s="169"/>
      <c r="U43" s="130"/>
      <c r="V43" s="1" t="s">
        <v>323</v>
      </c>
      <c r="W43" s="1" t="e">
        <f>+IF(MAX(W20:W42)=3, +IF(+MAX(W20:W23)=0, 3, +IF(+MAX(W20:W23)=1, 4, +IF(+MAX(W20:W23)=9, 9, "ERROR"))), +MAX(W20:W40))</f>
        <v>#VALUE!</v>
      </c>
      <c r="Y43" s="170"/>
      <c r="Z43" s="171"/>
      <c r="AA43" s="172"/>
      <c r="AB43" s="170"/>
      <c r="AC43" s="171"/>
      <c r="AD43" s="172"/>
      <c r="AG43" s="71"/>
    </row>
    <row r="44" spans="1:33" ht="9" customHeight="1" x14ac:dyDescent="0.25">
      <c r="A44" s="73"/>
      <c r="B44" s="586">
        <v>24</v>
      </c>
      <c r="C44" s="587"/>
      <c r="D44" s="509" t="s">
        <v>134</v>
      </c>
      <c r="E44" s="510"/>
      <c r="F44" s="510"/>
      <c r="G44" s="510"/>
      <c r="H44" s="510"/>
      <c r="I44" s="510"/>
      <c r="J44" s="510"/>
      <c r="K44" s="511"/>
      <c r="L44" s="657"/>
      <c r="M44" s="173" t="s">
        <v>218</v>
      </c>
      <c r="N44" s="174" t="s">
        <v>223</v>
      </c>
      <c r="O44" s="521" t="str">
        <f>IF(T44=1,"確認方：不純物としての鉛含有300ppm超/1000ppm以下を意味しています","")</f>
        <v/>
      </c>
      <c r="P44" s="522"/>
      <c r="Q44" s="523"/>
      <c r="T44" s="175"/>
      <c r="U44" s="130"/>
      <c r="W44" s="1" t="e">
        <f>MAX(W20,W21,W22,W23,W24,W25,W30,W31,W32,W33,W34,W35,W36,W37,W38,W39,W42)</f>
        <v>#VALUE!</v>
      </c>
      <c r="Y44" s="170"/>
      <c r="Z44" s="171"/>
      <c r="AA44" s="172"/>
      <c r="AB44" s="170"/>
      <c r="AC44" s="171"/>
      <c r="AD44" s="172"/>
      <c r="AG44" s="71"/>
    </row>
    <row r="45" spans="1:33" ht="12" customHeight="1" x14ac:dyDescent="0.25">
      <c r="A45" s="73"/>
      <c r="B45" s="588"/>
      <c r="C45" s="589"/>
      <c r="D45" s="512"/>
      <c r="E45" s="513"/>
      <c r="F45" s="513"/>
      <c r="G45" s="513"/>
      <c r="H45" s="513"/>
      <c r="I45" s="513"/>
      <c r="J45" s="513"/>
      <c r="K45" s="514"/>
      <c r="L45" s="658"/>
      <c r="M45" s="97"/>
      <c r="N45" s="97"/>
      <c r="O45" s="524"/>
      <c r="P45" s="525"/>
      <c r="Q45" s="526"/>
      <c r="T45" s="176"/>
      <c r="U45" s="130"/>
      <c r="W45" s="177" t="e">
        <f>CHOOSE(T45,Y45,AA45,AB45)</f>
        <v>#VALUE!</v>
      </c>
      <c r="Y45" s="178">
        <v>0</v>
      </c>
      <c r="Z45" s="179"/>
      <c r="AA45" s="180">
        <v>1</v>
      </c>
      <c r="AB45" s="181">
        <v>2</v>
      </c>
      <c r="AC45" s="179"/>
      <c r="AD45" s="182"/>
    </row>
    <row r="46" spans="1:33" ht="14.1" customHeight="1" x14ac:dyDescent="0.25">
      <c r="A46" s="73"/>
      <c r="B46" s="637">
        <v>25</v>
      </c>
      <c r="C46" s="638"/>
      <c r="D46" s="515" t="s">
        <v>137</v>
      </c>
      <c r="E46" s="516"/>
      <c r="F46" s="516"/>
      <c r="G46" s="516"/>
      <c r="H46" s="516"/>
      <c r="I46" s="516"/>
      <c r="J46" s="516"/>
      <c r="K46" s="517"/>
      <c r="L46" s="183"/>
      <c r="M46" s="108"/>
      <c r="N46" s="184"/>
      <c r="O46" s="184"/>
      <c r="P46" s="185"/>
      <c r="Q46" s="186"/>
      <c r="T46" s="176"/>
      <c r="U46" s="130"/>
      <c r="W46" s="177" t="e">
        <f>CHOOSE(T46,Y46,AA46)</f>
        <v>#VALUE!</v>
      </c>
      <c r="Y46" s="178">
        <v>0</v>
      </c>
      <c r="Z46" s="187"/>
      <c r="AA46" s="180">
        <v>1</v>
      </c>
      <c r="AB46" s="187"/>
      <c r="AC46" s="187"/>
      <c r="AD46" s="187"/>
      <c r="AG46" s="188"/>
    </row>
    <row r="47" spans="1:33" ht="14.1" customHeight="1" x14ac:dyDescent="0.25">
      <c r="A47" s="73"/>
      <c r="B47" s="503">
        <v>26</v>
      </c>
      <c r="C47" s="504"/>
      <c r="D47" s="515" t="s">
        <v>132</v>
      </c>
      <c r="E47" s="516"/>
      <c r="F47" s="516"/>
      <c r="G47" s="516"/>
      <c r="H47" s="516"/>
      <c r="I47" s="516"/>
      <c r="J47" s="516"/>
      <c r="K47" s="517"/>
      <c r="L47" s="189"/>
      <c r="M47" s="117"/>
      <c r="N47" s="190"/>
      <c r="O47" s="190"/>
      <c r="P47" s="191"/>
      <c r="Q47" s="192"/>
      <c r="T47" s="176"/>
      <c r="U47" s="130"/>
      <c r="W47" s="177" t="e">
        <f>CHOOSE(T47,Y47,AA47)</f>
        <v>#VALUE!</v>
      </c>
      <c r="Y47" s="178">
        <v>0</v>
      </c>
      <c r="Z47" s="187"/>
      <c r="AA47" s="180">
        <v>1</v>
      </c>
      <c r="AB47" s="187"/>
      <c r="AC47" s="187"/>
      <c r="AD47" s="187"/>
      <c r="AG47" s="188"/>
    </row>
    <row r="48" spans="1:33" ht="14.1" customHeight="1" thickBot="1" x14ac:dyDescent="0.3">
      <c r="B48" s="620">
        <v>27</v>
      </c>
      <c r="C48" s="621"/>
      <c r="D48" s="515" t="s">
        <v>305</v>
      </c>
      <c r="E48" s="516"/>
      <c r="F48" s="516"/>
      <c r="G48" s="516"/>
      <c r="H48" s="516"/>
      <c r="I48" s="516"/>
      <c r="J48" s="516"/>
      <c r="K48" s="517"/>
      <c r="L48" s="189"/>
      <c r="M48" s="117"/>
      <c r="N48" s="518" t="s">
        <v>486</v>
      </c>
      <c r="O48" s="519"/>
      <c r="P48" s="519"/>
      <c r="Q48" s="520"/>
      <c r="T48" s="176"/>
      <c r="U48" s="130"/>
      <c r="W48" s="177" t="e">
        <f>CHOOSE(T48,Y48,AA48)</f>
        <v>#VALUE!</v>
      </c>
      <c r="Y48" s="178">
        <v>0</v>
      </c>
      <c r="Z48" s="187"/>
      <c r="AA48" s="180">
        <v>1</v>
      </c>
      <c r="AB48" s="187"/>
      <c r="AC48" s="187"/>
      <c r="AD48" s="187"/>
    </row>
    <row r="49" spans="2:33" ht="12.95" customHeight="1" x14ac:dyDescent="0.25">
      <c r="B49" s="544" t="s">
        <v>144</v>
      </c>
      <c r="C49" s="635"/>
      <c r="D49" s="635"/>
      <c r="E49" s="635"/>
      <c r="F49" s="635"/>
      <c r="G49" s="635"/>
      <c r="H49" s="635"/>
      <c r="I49" s="635"/>
      <c r="J49" s="635"/>
      <c r="K49" s="636"/>
      <c r="L49" s="165" t="s">
        <v>70</v>
      </c>
      <c r="M49" s="193" t="s">
        <v>72</v>
      </c>
      <c r="N49" s="194"/>
      <c r="O49" s="194"/>
      <c r="P49" s="581" t="str">
        <f>IF(ISERROR($W$51),"未選択項目有り","")</f>
        <v>未選択項目有り</v>
      </c>
      <c r="Q49" s="582"/>
      <c r="T49" s="195"/>
      <c r="U49" s="130"/>
      <c r="W49" s="196"/>
      <c r="Y49" s="197"/>
      <c r="Z49" s="197"/>
      <c r="AA49" s="197"/>
      <c r="AB49" s="197"/>
      <c r="AC49" s="197"/>
      <c r="AD49" s="197"/>
    </row>
    <row r="50" spans="2:33" ht="14.1" customHeight="1" thickBot="1" x14ac:dyDescent="0.3">
      <c r="B50" s="620">
        <v>28</v>
      </c>
      <c r="C50" s="621"/>
      <c r="D50" s="590" t="s">
        <v>281</v>
      </c>
      <c r="E50" s="591"/>
      <c r="F50" s="591"/>
      <c r="G50" s="591"/>
      <c r="H50" s="591"/>
      <c r="I50" s="591"/>
      <c r="J50" s="591"/>
      <c r="K50" s="592"/>
      <c r="L50" s="198"/>
      <c r="M50" s="199"/>
      <c r="N50" s="200"/>
      <c r="O50" s="200"/>
      <c r="P50" s="583"/>
      <c r="Q50" s="584"/>
      <c r="T50" s="176"/>
      <c r="U50" s="130"/>
      <c r="W50" s="177" t="e">
        <f>CHOOSE(T50,Y50,AA50)</f>
        <v>#VALUE!</v>
      </c>
      <c r="Y50" s="178">
        <v>0</v>
      </c>
      <c r="Z50" s="187"/>
      <c r="AA50" s="180">
        <v>1</v>
      </c>
      <c r="AB50" s="187"/>
      <c r="AC50" s="187"/>
      <c r="AD50" s="187"/>
    </row>
    <row r="51" spans="2:33" ht="12.6" customHeight="1" x14ac:dyDescent="0.25">
      <c r="B51" s="632" t="s">
        <v>238</v>
      </c>
      <c r="C51" s="633"/>
      <c r="D51" s="633"/>
      <c r="E51" s="633"/>
      <c r="F51" s="633"/>
      <c r="G51" s="633"/>
      <c r="H51" s="633"/>
      <c r="I51" s="633"/>
      <c r="J51" s="633"/>
      <c r="K51" s="633"/>
      <c r="L51" s="633"/>
      <c r="M51" s="633"/>
      <c r="N51" s="633"/>
      <c r="O51" s="633"/>
      <c r="P51" s="633"/>
      <c r="Q51" s="634"/>
      <c r="T51" s="201"/>
      <c r="U51" s="201"/>
      <c r="V51" s="59"/>
      <c r="W51" s="1" t="e">
        <f>MAX(W20:W50)</f>
        <v>#VALUE!</v>
      </c>
      <c r="Y51" s="59"/>
      <c r="Z51" s="59"/>
      <c r="AA51" s="59"/>
      <c r="AB51" s="59"/>
      <c r="AC51" s="59"/>
      <c r="AG51" s="71"/>
    </row>
    <row r="52" spans="2:33" ht="24" customHeight="1" x14ac:dyDescent="0.25">
      <c r="B52" s="617" t="s">
        <v>309</v>
      </c>
      <c r="C52" s="618"/>
      <c r="D52" s="618"/>
      <c r="E52" s="618"/>
      <c r="F52" s="618"/>
      <c r="G52" s="618"/>
      <c r="H52" s="618"/>
      <c r="I52" s="618"/>
      <c r="J52" s="618"/>
      <c r="K52" s="618"/>
      <c r="L52" s="618"/>
      <c r="M52" s="618"/>
      <c r="N52" s="618"/>
      <c r="O52" s="618"/>
      <c r="P52" s="618"/>
      <c r="Q52" s="619"/>
      <c r="T52" s="202">
        <f>+COUNTA('IEC62474 DSL'!B8:F8)</f>
        <v>0</v>
      </c>
      <c r="U52" s="201"/>
      <c r="V52" s="1" t="s">
        <v>262</v>
      </c>
      <c r="W52" s="1" t="e">
        <f>CONCATENATE(W45,W46,W47,W48,W50)</f>
        <v>#VALUE!</v>
      </c>
      <c r="Y52" s="59"/>
      <c r="Z52" s="59"/>
      <c r="AA52" s="59"/>
      <c r="AB52" s="59"/>
      <c r="AC52" s="59"/>
    </row>
    <row r="53" spans="2:33" ht="14.1" customHeight="1" x14ac:dyDescent="0.25">
      <c r="B53" s="203"/>
      <c r="C53" s="505"/>
      <c r="D53" s="505"/>
      <c r="E53" s="505"/>
      <c r="F53" s="505"/>
      <c r="G53" s="505"/>
      <c r="H53" s="505"/>
      <c r="I53" s="505"/>
      <c r="J53" s="505"/>
      <c r="K53" s="505"/>
      <c r="L53" s="505"/>
      <c r="M53" s="505"/>
      <c r="N53" s="505"/>
      <c r="O53" s="505"/>
      <c r="P53" s="505"/>
      <c r="Q53" s="506"/>
      <c r="T53" s="202" t="str">
        <f>+IF(T48=2,T52+T48,"")</f>
        <v/>
      </c>
      <c r="U53" s="201"/>
      <c r="Y53" s="59"/>
      <c r="Z53" s="59"/>
      <c r="AA53" s="59"/>
      <c r="AB53" s="59"/>
      <c r="AC53" s="59"/>
    </row>
    <row r="54" spans="2:33" ht="14.1" customHeight="1" x14ac:dyDescent="0.25">
      <c r="B54" s="203"/>
      <c r="C54" s="505"/>
      <c r="D54" s="505"/>
      <c r="E54" s="505"/>
      <c r="F54" s="505"/>
      <c r="G54" s="505"/>
      <c r="H54" s="505"/>
      <c r="I54" s="505"/>
      <c r="J54" s="505"/>
      <c r="K54" s="505"/>
      <c r="L54" s="505"/>
      <c r="M54" s="505"/>
      <c r="N54" s="505"/>
      <c r="O54" s="505"/>
      <c r="P54" s="505"/>
      <c r="Q54" s="506"/>
      <c r="T54" s="201"/>
      <c r="U54" s="201"/>
      <c r="Y54" s="59"/>
      <c r="Z54" s="59"/>
      <c r="AA54" s="59"/>
      <c r="AB54" s="59"/>
      <c r="AC54" s="59"/>
    </row>
    <row r="55" spans="2:33" ht="14.1" customHeight="1" x14ac:dyDescent="0.25">
      <c r="B55" s="203"/>
      <c r="C55" s="505"/>
      <c r="D55" s="505"/>
      <c r="E55" s="505"/>
      <c r="F55" s="505"/>
      <c r="G55" s="505"/>
      <c r="H55" s="505"/>
      <c r="I55" s="505"/>
      <c r="J55" s="505"/>
      <c r="K55" s="505"/>
      <c r="L55" s="505"/>
      <c r="M55" s="505"/>
      <c r="N55" s="505"/>
      <c r="O55" s="505"/>
      <c r="P55" s="505"/>
      <c r="Q55" s="506"/>
      <c r="T55" s="201"/>
      <c r="U55" s="201"/>
      <c r="Y55" s="59"/>
      <c r="Z55" s="59"/>
      <c r="AA55" s="59"/>
      <c r="AB55" s="59"/>
      <c r="AC55" s="59"/>
    </row>
    <row r="56" spans="2:33" ht="14.1" customHeight="1" x14ac:dyDescent="0.25">
      <c r="B56" s="80"/>
      <c r="C56" s="502"/>
      <c r="D56" s="502"/>
      <c r="E56" s="502"/>
      <c r="F56" s="502"/>
      <c r="G56" s="502"/>
      <c r="H56" s="502"/>
      <c r="I56" s="502"/>
      <c r="J56" s="502"/>
      <c r="K56" s="502"/>
      <c r="L56" s="502"/>
      <c r="M56" s="502"/>
      <c r="N56" s="502"/>
      <c r="O56" s="502"/>
      <c r="P56" s="502"/>
      <c r="Q56" s="580"/>
      <c r="T56" s="201"/>
      <c r="U56" s="201"/>
      <c r="V56" s="59"/>
      <c r="W56" s="1" t="e">
        <f ca="1">OFFSET(Y56,W45*8+W46*4+W48*2+W50,0)</f>
        <v>#VALUE!</v>
      </c>
      <c r="Y56" s="204">
        <v>0</v>
      </c>
      <c r="Z56" s="59"/>
      <c r="AA56" s="59"/>
      <c r="AB56" s="59"/>
      <c r="AC56" s="59"/>
    </row>
    <row r="57" spans="2:33" ht="14.1" customHeight="1" x14ac:dyDescent="0.25">
      <c r="B57" s="80"/>
      <c r="C57" s="502"/>
      <c r="D57" s="502"/>
      <c r="E57" s="502"/>
      <c r="F57" s="502"/>
      <c r="G57" s="502"/>
      <c r="H57" s="502"/>
      <c r="I57" s="502"/>
      <c r="J57" s="502"/>
      <c r="K57" s="502"/>
      <c r="L57" s="502"/>
      <c r="M57" s="502"/>
      <c r="N57" s="502"/>
      <c r="O57" s="502"/>
      <c r="P57" s="502"/>
      <c r="Q57" s="580"/>
      <c r="T57" s="201"/>
      <c r="U57" s="201"/>
      <c r="Y57" s="204"/>
    </row>
    <row r="58" spans="2:33" ht="14.1" customHeight="1" x14ac:dyDescent="0.25">
      <c r="B58" s="80"/>
      <c r="C58" s="502"/>
      <c r="D58" s="502"/>
      <c r="E58" s="502"/>
      <c r="F58" s="502"/>
      <c r="G58" s="502"/>
      <c r="H58" s="502"/>
      <c r="I58" s="502"/>
      <c r="J58" s="502"/>
      <c r="K58" s="502"/>
      <c r="L58" s="502"/>
      <c r="M58" s="502"/>
      <c r="N58" s="502"/>
      <c r="O58" s="502"/>
      <c r="P58" s="502"/>
      <c r="Q58" s="580"/>
      <c r="T58" s="201"/>
      <c r="U58" s="201"/>
      <c r="Y58" s="204">
        <v>5</v>
      </c>
    </row>
    <row r="59" spans="2:33" ht="3" customHeight="1" thickBot="1" x14ac:dyDescent="0.3">
      <c r="B59" s="205"/>
      <c r="C59" s="206"/>
      <c r="D59" s="206"/>
      <c r="E59" s="206"/>
      <c r="F59" s="206"/>
      <c r="G59" s="206"/>
      <c r="H59" s="206"/>
      <c r="I59" s="206"/>
      <c r="J59" s="206"/>
      <c r="K59" s="206"/>
      <c r="L59" s="206"/>
      <c r="M59" s="206"/>
      <c r="N59" s="206"/>
      <c r="O59" s="206"/>
      <c r="P59" s="206"/>
      <c r="Q59" s="207"/>
      <c r="T59" s="201"/>
      <c r="U59" s="201"/>
      <c r="Y59" s="204">
        <v>6</v>
      </c>
    </row>
    <row r="60" spans="2:33" ht="15" customHeight="1" x14ac:dyDescent="0.25">
      <c r="C60" s="645" t="s">
        <v>310</v>
      </c>
      <c r="D60" s="645"/>
      <c r="E60" s="645"/>
      <c r="F60" s="645"/>
      <c r="G60" s="645"/>
      <c r="H60" s="645"/>
      <c r="I60" s="645"/>
      <c r="J60" s="645"/>
      <c r="K60" s="645"/>
      <c r="L60" s="645"/>
      <c r="M60" s="645"/>
      <c r="N60" s="645"/>
      <c r="O60" s="645"/>
      <c r="P60" s="645"/>
      <c r="Q60" s="645"/>
      <c r="T60" s="201"/>
      <c r="U60" s="201"/>
      <c r="Y60" s="204">
        <v>8</v>
      </c>
    </row>
    <row r="61" spans="2:33" ht="12" customHeight="1" x14ac:dyDescent="0.25">
      <c r="C61" s="644" t="s">
        <v>540</v>
      </c>
      <c r="D61" s="644"/>
      <c r="E61" s="644"/>
      <c r="F61" s="644"/>
      <c r="G61" s="644"/>
      <c r="H61" s="644"/>
      <c r="I61" s="644"/>
      <c r="J61" s="644"/>
      <c r="K61" s="644"/>
      <c r="L61" s="644"/>
      <c r="M61" s="644"/>
      <c r="N61" s="644"/>
      <c r="O61" s="644"/>
      <c r="P61" s="644"/>
      <c r="Q61" s="644"/>
      <c r="T61" s="201"/>
      <c r="U61" s="201"/>
      <c r="Y61" s="204"/>
    </row>
    <row r="62" spans="2:33" ht="12" customHeight="1" x14ac:dyDescent="0.25">
      <c r="C62" s="616" t="s">
        <v>311</v>
      </c>
      <c r="D62" s="616"/>
      <c r="E62" s="616"/>
      <c r="F62" s="616"/>
      <c r="G62" s="616"/>
      <c r="H62" s="616"/>
      <c r="I62" s="616"/>
      <c r="J62" s="616"/>
      <c r="K62" s="616"/>
      <c r="L62" s="616"/>
      <c r="M62" s="616"/>
      <c r="N62" s="616"/>
      <c r="O62" s="616"/>
      <c r="P62" s="616"/>
      <c r="Q62" s="616"/>
      <c r="Y62" s="204">
        <v>9</v>
      </c>
    </row>
    <row r="63" spans="2:33" ht="12" customHeight="1" x14ac:dyDescent="0.25">
      <c r="C63" s="616" t="s">
        <v>63</v>
      </c>
      <c r="D63" s="616"/>
      <c r="E63" s="616"/>
      <c r="F63" s="616"/>
      <c r="G63" s="616"/>
      <c r="H63" s="616"/>
      <c r="I63" s="616"/>
      <c r="J63" s="616"/>
      <c r="K63" s="616"/>
      <c r="L63" s="616"/>
      <c r="M63" s="616"/>
      <c r="N63" s="616"/>
      <c r="O63" s="616"/>
      <c r="P63" s="616"/>
      <c r="Q63" s="616"/>
      <c r="Y63" s="204" t="s">
        <v>212</v>
      </c>
      <c r="AE63" s="208"/>
    </row>
    <row r="64" spans="2:33" ht="12" customHeight="1" x14ac:dyDescent="0.25">
      <c r="C64" s="616" t="s">
        <v>312</v>
      </c>
      <c r="D64" s="616"/>
      <c r="E64" s="616"/>
      <c r="F64" s="616"/>
      <c r="G64" s="616"/>
      <c r="H64" s="616"/>
      <c r="I64" s="616"/>
      <c r="J64" s="616"/>
      <c r="K64" s="616"/>
      <c r="L64" s="616"/>
      <c r="M64" s="616"/>
      <c r="N64" s="616"/>
      <c r="O64" s="616"/>
      <c r="P64" s="616"/>
      <c r="Q64" s="616"/>
      <c r="Y64" s="204" t="s">
        <v>213</v>
      </c>
      <c r="AG64" s="71"/>
    </row>
    <row r="65" spans="2:33" ht="12" customHeight="1" x14ac:dyDescent="0.25">
      <c r="C65" s="616" t="s">
        <v>296</v>
      </c>
      <c r="D65" s="616"/>
      <c r="E65" s="616"/>
      <c r="F65" s="616"/>
      <c r="G65" s="616"/>
      <c r="H65" s="616"/>
      <c r="I65" s="616"/>
      <c r="J65" s="616"/>
      <c r="K65" s="616"/>
      <c r="L65" s="616"/>
      <c r="M65" s="616"/>
      <c r="N65" s="616"/>
      <c r="O65" s="616"/>
      <c r="P65" s="616"/>
      <c r="Q65" s="616"/>
      <c r="Y65" s="204"/>
    </row>
    <row r="66" spans="2:33" ht="7.5" customHeight="1" thickBot="1" x14ac:dyDescent="0.3">
      <c r="C66" s="616"/>
      <c r="D66" s="616"/>
      <c r="E66" s="616"/>
      <c r="F66" s="616"/>
      <c r="G66" s="616"/>
      <c r="H66" s="616"/>
      <c r="I66" s="616"/>
      <c r="J66" s="616"/>
      <c r="K66" s="616"/>
      <c r="L66" s="616"/>
      <c r="M66" s="616"/>
      <c r="N66" s="616"/>
      <c r="O66" s="616"/>
      <c r="P66" s="616"/>
      <c r="Q66" s="616"/>
      <c r="Y66" s="204" t="s">
        <v>73</v>
      </c>
    </row>
    <row r="67" spans="2:33" ht="5.25" customHeight="1" x14ac:dyDescent="0.25">
      <c r="B67" s="209"/>
      <c r="C67" s="210"/>
      <c r="D67" s="211"/>
      <c r="E67" s="211"/>
      <c r="F67" s="211"/>
      <c r="G67" s="211"/>
      <c r="H67" s="211"/>
      <c r="I67" s="211"/>
      <c r="J67" s="211"/>
      <c r="K67" s="211"/>
      <c r="L67" s="211"/>
      <c r="M67" s="211"/>
      <c r="N67" s="211"/>
      <c r="O67" s="211"/>
      <c r="P67" s="211"/>
      <c r="Q67" s="212"/>
      <c r="R67" s="33"/>
      <c r="S67" s="213"/>
      <c r="Y67" s="204" t="s">
        <v>74</v>
      </c>
    </row>
    <row r="68" spans="2:33" ht="14.25" customHeight="1" x14ac:dyDescent="0.25">
      <c r="B68" s="646" t="s">
        <v>13</v>
      </c>
      <c r="C68" s="647"/>
      <c r="D68" s="647"/>
      <c r="E68" s="647"/>
      <c r="F68" s="648"/>
      <c r="G68" s="648"/>
      <c r="H68" s="648"/>
      <c r="I68" s="648"/>
      <c r="J68" s="648"/>
      <c r="K68" s="648"/>
      <c r="L68" s="648"/>
      <c r="M68" s="648"/>
      <c r="N68" s="214"/>
      <c r="O68" s="215"/>
      <c r="P68" s="215"/>
      <c r="Q68" s="216"/>
      <c r="R68" s="33"/>
      <c r="S68" s="213"/>
    </row>
    <row r="69" spans="2:33" ht="15.95" customHeight="1" x14ac:dyDescent="0.25">
      <c r="B69" s="217"/>
      <c r="C69" s="502"/>
      <c r="D69" s="502"/>
      <c r="E69" s="502"/>
      <c r="F69" s="502"/>
      <c r="G69" s="502"/>
      <c r="H69" s="502"/>
      <c r="I69" s="502"/>
      <c r="J69" s="502"/>
      <c r="K69" s="502"/>
      <c r="L69" s="502"/>
      <c r="M69" s="502"/>
      <c r="N69" s="218"/>
      <c r="O69" s="215"/>
      <c r="P69" s="215"/>
      <c r="Q69" s="216"/>
      <c r="R69" s="33"/>
      <c r="S69" s="213"/>
    </row>
    <row r="70" spans="2:33" ht="15.95" customHeight="1" x14ac:dyDescent="0.25">
      <c r="B70" s="217"/>
      <c r="C70" s="502"/>
      <c r="D70" s="502"/>
      <c r="E70" s="502"/>
      <c r="F70" s="502"/>
      <c r="G70" s="502"/>
      <c r="H70" s="502"/>
      <c r="I70" s="502"/>
      <c r="J70" s="502"/>
      <c r="K70" s="502"/>
      <c r="L70" s="502"/>
      <c r="M70" s="502"/>
      <c r="N70" s="218"/>
      <c r="O70" s="215"/>
      <c r="P70" s="215"/>
      <c r="Q70" s="216"/>
      <c r="R70" s="33"/>
      <c r="S70" s="213"/>
    </row>
    <row r="71" spans="2:33" ht="15.95" customHeight="1" x14ac:dyDescent="0.25">
      <c r="B71" s="217"/>
      <c r="C71" s="502"/>
      <c r="D71" s="502"/>
      <c r="E71" s="502"/>
      <c r="F71" s="502"/>
      <c r="G71" s="502"/>
      <c r="H71" s="502"/>
      <c r="I71" s="502"/>
      <c r="J71" s="502"/>
      <c r="K71" s="502"/>
      <c r="L71" s="502"/>
      <c r="M71" s="502"/>
      <c r="N71" s="218"/>
      <c r="O71" s="215"/>
      <c r="P71" s="215"/>
      <c r="Q71" s="216"/>
      <c r="R71" s="33"/>
      <c r="S71" s="213"/>
    </row>
    <row r="72" spans="2:33" ht="15.95" customHeight="1" x14ac:dyDescent="0.25">
      <c r="B72" s="217"/>
      <c r="C72" s="502"/>
      <c r="D72" s="502"/>
      <c r="E72" s="502"/>
      <c r="F72" s="502"/>
      <c r="G72" s="502"/>
      <c r="H72" s="502"/>
      <c r="I72" s="502"/>
      <c r="J72" s="502"/>
      <c r="K72" s="502"/>
      <c r="L72" s="502"/>
      <c r="M72" s="502"/>
      <c r="N72" s="218"/>
      <c r="O72" s="218"/>
      <c r="P72" s="218"/>
      <c r="Q72" s="219"/>
      <c r="R72" s="33"/>
      <c r="S72" s="213"/>
    </row>
    <row r="73" spans="2:33" ht="15.95" customHeight="1" x14ac:dyDescent="0.25">
      <c r="B73" s="217"/>
      <c r="C73" s="502"/>
      <c r="D73" s="502"/>
      <c r="E73" s="502"/>
      <c r="F73" s="502"/>
      <c r="G73" s="502"/>
      <c r="H73" s="502"/>
      <c r="I73" s="502"/>
      <c r="J73" s="502"/>
      <c r="K73" s="502"/>
      <c r="L73" s="502"/>
      <c r="M73" s="502"/>
      <c r="N73" s="218"/>
      <c r="O73" s="218"/>
      <c r="P73" s="218"/>
      <c r="Q73" s="219"/>
      <c r="R73" s="33"/>
      <c r="S73" s="213"/>
    </row>
    <row r="74" spans="2:33" ht="15.95" customHeight="1" x14ac:dyDescent="0.25">
      <c r="B74" s="217"/>
      <c r="C74" s="502"/>
      <c r="D74" s="502"/>
      <c r="E74" s="502"/>
      <c r="F74" s="502"/>
      <c r="G74" s="502"/>
      <c r="H74" s="502"/>
      <c r="I74" s="502"/>
      <c r="J74" s="502"/>
      <c r="K74" s="502"/>
      <c r="L74" s="502"/>
      <c r="M74" s="502"/>
      <c r="N74" s="218"/>
      <c r="O74" s="218"/>
      <c r="P74" s="218"/>
      <c r="Q74" s="219"/>
      <c r="R74" s="33"/>
      <c r="S74" s="213"/>
    </row>
    <row r="75" spans="2:33" ht="6" customHeight="1" thickBot="1" x14ac:dyDescent="0.3">
      <c r="B75" s="217"/>
      <c r="C75" s="220"/>
      <c r="D75" s="218"/>
      <c r="E75" s="218"/>
      <c r="F75" s="218"/>
      <c r="G75" s="218"/>
      <c r="H75" s="218"/>
      <c r="I75" s="218"/>
      <c r="J75" s="218"/>
      <c r="K75" s="218"/>
      <c r="L75" s="218"/>
      <c r="M75" s="218"/>
      <c r="N75" s="221"/>
      <c r="O75" s="218"/>
      <c r="P75" s="218"/>
      <c r="Q75" s="219"/>
      <c r="R75" s="33"/>
      <c r="S75" s="213"/>
    </row>
    <row r="76" spans="2:33" ht="33" customHeight="1" x14ac:dyDescent="0.25">
      <c r="B76" s="217"/>
      <c r="C76" s="628" t="s">
        <v>14</v>
      </c>
      <c r="D76" s="629"/>
      <c r="E76" s="613"/>
      <c r="F76" s="614"/>
      <c r="G76" s="615"/>
      <c r="H76" s="222" t="s">
        <v>261</v>
      </c>
      <c r="I76" s="653" t="s">
        <v>322</v>
      </c>
      <c r="J76" s="654"/>
      <c r="K76" s="654"/>
      <c r="L76" s="654"/>
      <c r="M76" s="654"/>
      <c r="N76" s="223" t="str">
        <f>IF(ISERROR($W$43),"未選択有",$W$43)</f>
        <v>未選択有</v>
      </c>
      <c r="O76" s="639" t="s">
        <v>23</v>
      </c>
      <c r="P76" s="640"/>
      <c r="Q76" s="641"/>
      <c r="R76" s="33"/>
      <c r="S76" s="213"/>
      <c r="AG76" s="71"/>
    </row>
    <row r="77" spans="2:33" ht="38.1" customHeight="1" thickBot="1" x14ac:dyDescent="0.3">
      <c r="B77" s="217"/>
      <c r="C77" s="630"/>
      <c r="D77" s="631"/>
      <c r="E77" s="559"/>
      <c r="F77" s="560"/>
      <c r="G77" s="561"/>
      <c r="H77" s="224" t="s">
        <v>313</v>
      </c>
      <c r="I77" s="562" t="s">
        <v>297</v>
      </c>
      <c r="J77" s="563"/>
      <c r="K77" s="563"/>
      <c r="L77" s="563"/>
      <c r="M77" s="564"/>
      <c r="N77" s="225" t="str">
        <f>IF(ISERROR($W$52),"未選択有",$W$52)</f>
        <v>未選択有</v>
      </c>
      <c r="O77" s="226"/>
      <c r="P77" s="227"/>
      <c r="Q77" s="228"/>
      <c r="R77" s="33"/>
      <c r="S77" s="213"/>
      <c r="AG77" s="71"/>
    </row>
    <row r="78" spans="2:33" ht="12" customHeight="1" thickBot="1" x14ac:dyDescent="0.3">
      <c r="B78" s="229"/>
      <c r="C78" s="230"/>
      <c r="D78" s="230"/>
      <c r="E78" s="230"/>
      <c r="F78" s="230"/>
      <c r="G78" s="230"/>
      <c r="H78" s="230"/>
      <c r="I78" s="230"/>
      <c r="J78" s="230"/>
      <c r="K78" s="230"/>
      <c r="L78" s="230"/>
      <c r="M78" s="230"/>
      <c r="N78" s="230"/>
      <c r="O78" s="230"/>
      <c r="P78" s="230"/>
      <c r="Q78" s="231"/>
      <c r="R78" s="5"/>
      <c r="S78" s="232"/>
    </row>
    <row r="79" spans="2:33" ht="9.75" customHeight="1" x14ac:dyDescent="0.25"/>
  </sheetData>
  <sheetProtection sheet="1" formatCells="0"/>
  <mergeCells count="135">
    <mergeCell ref="O76:Q76"/>
    <mergeCell ref="B1:Q1"/>
    <mergeCell ref="C61:Q61"/>
    <mergeCell ref="D36:K36"/>
    <mergeCell ref="C60:Q60"/>
    <mergeCell ref="C63:Q63"/>
    <mergeCell ref="B68:E68"/>
    <mergeCell ref="F68:M68"/>
    <mergeCell ref="F7:I7"/>
    <mergeCell ref="D27:K27"/>
    <mergeCell ref="F2:O2"/>
    <mergeCell ref="B26:C26"/>
    <mergeCell ref="C62:Q62"/>
    <mergeCell ref="F9:I9"/>
    <mergeCell ref="C58:Q58"/>
    <mergeCell ref="B33:C33"/>
    <mergeCell ref="I76:M76"/>
    <mergeCell ref="M43:N43"/>
    <mergeCell ref="L44:L45"/>
    <mergeCell ref="C66:Q66"/>
    <mergeCell ref="C65:Q65"/>
    <mergeCell ref="C74:M74"/>
    <mergeCell ref="C72:M72"/>
    <mergeCell ref="C69:M69"/>
    <mergeCell ref="T13:T19"/>
    <mergeCell ref="J13:P13"/>
    <mergeCell ref="E76:G76"/>
    <mergeCell ref="C64:Q64"/>
    <mergeCell ref="B52:Q52"/>
    <mergeCell ref="B39:C39"/>
    <mergeCell ref="B48:C48"/>
    <mergeCell ref="K7:O7"/>
    <mergeCell ref="L10:Q10"/>
    <mergeCell ref="D24:K24"/>
    <mergeCell ref="D30:K30"/>
    <mergeCell ref="D28:K28"/>
    <mergeCell ref="D29:K29"/>
    <mergeCell ref="D31:K31"/>
    <mergeCell ref="D32:K32"/>
    <mergeCell ref="D34:K34"/>
    <mergeCell ref="C76:D77"/>
    <mergeCell ref="C56:Q56"/>
    <mergeCell ref="B50:C50"/>
    <mergeCell ref="B51:Q51"/>
    <mergeCell ref="B49:K49"/>
    <mergeCell ref="C73:M73"/>
    <mergeCell ref="B46:C46"/>
    <mergeCell ref="D37:K37"/>
    <mergeCell ref="U13:U19"/>
    <mergeCell ref="AB13:AD13"/>
    <mergeCell ref="Y14:Y19"/>
    <mergeCell ref="Z14:Z19"/>
    <mergeCell ref="AA14:AA19"/>
    <mergeCell ref="AB14:AB19"/>
    <mergeCell ref="AC14:AC19"/>
    <mergeCell ref="AD14:AD19"/>
    <mergeCell ref="Y13:AA13"/>
    <mergeCell ref="W13:W19"/>
    <mergeCell ref="E77:G77"/>
    <mergeCell ref="I77:M77"/>
    <mergeCell ref="O3:Q3"/>
    <mergeCell ref="B5:E5"/>
    <mergeCell ref="B6:E6"/>
    <mergeCell ref="L4:O4"/>
    <mergeCell ref="F5:I5"/>
    <mergeCell ref="F6:I6"/>
    <mergeCell ref="K5:O5"/>
    <mergeCell ref="K6:O6"/>
    <mergeCell ref="C57:Q57"/>
    <mergeCell ref="P49:Q50"/>
    <mergeCell ref="D48:K48"/>
    <mergeCell ref="B13:F13"/>
    <mergeCell ref="D26:K26"/>
    <mergeCell ref="D38:K38"/>
    <mergeCell ref="D46:K46"/>
    <mergeCell ref="B44:C45"/>
    <mergeCell ref="D50:K50"/>
    <mergeCell ref="D35:K35"/>
    <mergeCell ref="B7:E7"/>
    <mergeCell ref="C16:I16"/>
    <mergeCell ref="B8:E8"/>
    <mergeCell ref="B9:E9"/>
    <mergeCell ref="D11:Q11"/>
    <mergeCell ref="K8:O9"/>
    <mergeCell ref="B14:F14"/>
    <mergeCell ref="D17:J17"/>
    <mergeCell ref="B19:K19"/>
    <mergeCell ref="G13:I13"/>
    <mergeCell ref="L17:N17"/>
    <mergeCell ref="G14:I14"/>
    <mergeCell ref="J14:P14"/>
    <mergeCell ref="O17:Q17"/>
    <mergeCell ref="P18:Q18"/>
    <mergeCell ref="B20:C20"/>
    <mergeCell ref="O44:Q45"/>
    <mergeCell ref="D18:J18"/>
    <mergeCell ref="D21:K21"/>
    <mergeCell ref="D25:K25"/>
    <mergeCell ref="D39:K39"/>
    <mergeCell ref="B36:C36"/>
    <mergeCell ref="B30:C30"/>
    <mergeCell ref="D33:K33"/>
    <mergeCell ref="B43:K43"/>
    <mergeCell ref="D20:K20"/>
    <mergeCell ref="D23:K23"/>
    <mergeCell ref="D22:K22"/>
    <mergeCell ref="D42:K42"/>
    <mergeCell ref="B42:C42"/>
    <mergeCell ref="B22:C22"/>
    <mergeCell ref="B21:C21"/>
    <mergeCell ref="B40:C40"/>
    <mergeCell ref="D40:K40"/>
    <mergeCell ref="B41:C41"/>
    <mergeCell ref="D41:K41"/>
    <mergeCell ref="C70:M70"/>
    <mergeCell ref="C71:M71"/>
    <mergeCell ref="B27:C27"/>
    <mergeCell ref="B25:C25"/>
    <mergeCell ref="B23:C23"/>
    <mergeCell ref="C53:Q53"/>
    <mergeCell ref="C54:Q54"/>
    <mergeCell ref="C55:Q55"/>
    <mergeCell ref="B37:C37"/>
    <mergeCell ref="B35:C35"/>
    <mergeCell ref="B34:C34"/>
    <mergeCell ref="B32:C32"/>
    <mergeCell ref="B29:C29"/>
    <mergeCell ref="B28:C28"/>
    <mergeCell ref="B38:C38"/>
    <mergeCell ref="B31:C31"/>
    <mergeCell ref="D44:K45"/>
    <mergeCell ref="B24:C24"/>
    <mergeCell ref="B47:C47"/>
    <mergeCell ref="D47:K47"/>
    <mergeCell ref="N48:Q48"/>
  </mergeCells>
  <phoneticPr fontId="1"/>
  <conditionalFormatting sqref="P20:Q29">
    <cfRule type="expression" dxfId="19" priority="22" stopIfTrue="1">
      <formula>ISBLANK($U20)</formula>
    </cfRule>
  </conditionalFormatting>
  <conditionalFormatting sqref="L46:M48 M45:N45">
    <cfRule type="expression" dxfId="18" priority="23" stopIfTrue="1">
      <formula>ISBLANK($T45)</formula>
    </cfRule>
  </conditionalFormatting>
  <conditionalFormatting sqref="L44:N44">
    <cfRule type="expression" dxfId="17" priority="24" stopIfTrue="1">
      <formula>ISBLANK($T45)</formula>
    </cfRule>
  </conditionalFormatting>
  <conditionalFormatting sqref="P49:Q50 Q36:Q38 Q43">
    <cfRule type="cellIs" dxfId="16" priority="25" stopIfTrue="1" operator="notEqual">
      <formula>""</formula>
    </cfRule>
  </conditionalFormatting>
  <conditionalFormatting sqref="O44:Q45">
    <cfRule type="cellIs" dxfId="15" priority="26" stopIfTrue="1" operator="notEqual">
      <formula>""</formula>
    </cfRule>
  </conditionalFormatting>
  <conditionalFormatting sqref="M22:M23 L20">
    <cfRule type="expression" dxfId="14" priority="14" stopIfTrue="1">
      <formula>+ISBLANK($T20)</formula>
    </cfRule>
  </conditionalFormatting>
  <conditionalFormatting sqref="P20">
    <cfRule type="expression" dxfId="13" priority="13" stopIfTrue="1">
      <formula>ISBLANK($U20)</formula>
    </cfRule>
  </conditionalFormatting>
  <conditionalFormatting sqref="L21:L42">
    <cfRule type="expression" dxfId="12" priority="12" stopIfTrue="1">
      <formula>+ISBLANK($T21)</formula>
    </cfRule>
  </conditionalFormatting>
  <conditionalFormatting sqref="P21:P29">
    <cfRule type="expression" dxfId="11" priority="11" stopIfTrue="1">
      <formula>ISBLANK($U21)</formula>
    </cfRule>
  </conditionalFormatting>
  <conditionalFormatting sqref="L50">
    <cfRule type="expression" dxfId="10" priority="8" stopIfTrue="1">
      <formula>+ISBLANK($T50)</formula>
    </cfRule>
  </conditionalFormatting>
  <conditionalFormatting sqref="M50">
    <cfRule type="expression" dxfId="9" priority="7" stopIfTrue="1">
      <formula>ISBLANK($T50)</formula>
    </cfRule>
  </conditionalFormatting>
  <conditionalFormatting sqref="N20:N42">
    <cfRule type="expression" dxfId="8" priority="6" stopIfTrue="1">
      <formula>+ISBLANK($T20)</formula>
    </cfRule>
  </conditionalFormatting>
  <conditionalFormatting sqref="P39">
    <cfRule type="expression" dxfId="7" priority="5" stopIfTrue="1">
      <formula>ISBLANK($U39)</formula>
    </cfRule>
  </conditionalFormatting>
  <conditionalFormatting sqref="Q39">
    <cfRule type="expression" dxfId="6" priority="4" stopIfTrue="1">
      <formula>ISBLANK($U39)</formula>
    </cfRule>
  </conditionalFormatting>
  <conditionalFormatting sqref="P41:P42">
    <cfRule type="expression" dxfId="5" priority="3" stopIfTrue="1">
      <formula>ISBLANK($U41)</formula>
    </cfRule>
  </conditionalFormatting>
  <conditionalFormatting sqref="Q41:Q42">
    <cfRule type="expression" dxfId="4" priority="2" stopIfTrue="1">
      <formula>ISBLANK($U41)</formula>
    </cfRule>
  </conditionalFormatting>
  <conditionalFormatting sqref="N48:Q48">
    <cfRule type="expression" dxfId="3" priority="1">
      <formula>NOT(OR($T$53="",$T$53=7))</formula>
    </cfRule>
  </conditionalFormatting>
  <printOptions horizontalCentered="1" verticalCentered="1"/>
  <pageMargins left="0.19685039370078741" right="0.19685039370078741" top="0.19685039370078741" bottom="0.19685039370078741" header="0.23622047244094491" footer="0.19685039370078741"/>
  <pageSetup paperSize="9" scale="77"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7218" r:id="rId4" name="Check Box 50">
              <controlPr defaultSize="0" autoFill="0" autoLine="0" autoPict="0">
                <anchor moveWithCells="1">
                  <from>
                    <xdr:col>16</xdr:col>
                    <xdr:colOff>228600</xdr:colOff>
                    <xdr:row>13</xdr:row>
                    <xdr:rowOff>0</xdr:rowOff>
                  </from>
                  <to>
                    <xdr:col>16</xdr:col>
                    <xdr:colOff>533400</xdr:colOff>
                    <xdr:row>14</xdr:row>
                    <xdr:rowOff>0</xdr:rowOff>
                  </to>
                </anchor>
              </controlPr>
            </control>
          </mc:Choice>
        </mc:AlternateContent>
        <mc:AlternateContent xmlns:mc="http://schemas.openxmlformats.org/markup-compatibility/2006">
          <mc:Choice Requires="x14">
            <control shapeId="17293" r:id="rId5" name="Option Button 7053">
              <controlPr defaultSize="0" autoFill="0" autoLine="0" autoPict="0">
                <anchor moveWithCells="1" sizeWithCells="1">
                  <from>
                    <xdr:col>11</xdr:col>
                    <xdr:colOff>219075</xdr:colOff>
                    <xdr:row>48</xdr:row>
                    <xdr:rowOff>142875</xdr:rowOff>
                  </from>
                  <to>
                    <xdr:col>11</xdr:col>
                    <xdr:colOff>523875</xdr:colOff>
                    <xdr:row>50</xdr:row>
                    <xdr:rowOff>19050</xdr:rowOff>
                  </to>
                </anchor>
              </controlPr>
            </control>
          </mc:Choice>
        </mc:AlternateContent>
        <mc:AlternateContent xmlns:mc="http://schemas.openxmlformats.org/markup-compatibility/2006">
          <mc:Choice Requires="x14">
            <control shapeId="17294" r:id="rId6" name="Option Button 7054">
              <controlPr defaultSize="0" autoFill="0" autoLine="0" autoPict="0">
                <anchor moveWithCells="1" sizeWithCells="1">
                  <from>
                    <xdr:col>12</xdr:col>
                    <xdr:colOff>257175</xdr:colOff>
                    <xdr:row>48</xdr:row>
                    <xdr:rowOff>142875</xdr:rowOff>
                  </from>
                  <to>
                    <xdr:col>12</xdr:col>
                    <xdr:colOff>561975</xdr:colOff>
                    <xdr:row>50</xdr:row>
                    <xdr:rowOff>19050</xdr:rowOff>
                  </to>
                </anchor>
              </controlPr>
            </control>
          </mc:Choice>
        </mc:AlternateContent>
        <mc:AlternateContent xmlns:mc="http://schemas.openxmlformats.org/markup-compatibility/2006">
          <mc:Choice Requires="x14">
            <control shapeId="17295" r:id="rId7" name="Group Box 7055">
              <controlPr defaultSize="0" autoFill="0" autoPict="0">
                <anchor moveWithCells="1" sizeWithCells="1">
                  <from>
                    <xdr:col>11</xdr:col>
                    <xdr:colOff>28575</xdr:colOff>
                    <xdr:row>48</xdr:row>
                    <xdr:rowOff>95250</xdr:rowOff>
                  </from>
                  <to>
                    <xdr:col>12</xdr:col>
                    <xdr:colOff>695325</xdr:colOff>
                    <xdr:row>50</xdr:row>
                    <xdr:rowOff>104775</xdr:rowOff>
                  </to>
                </anchor>
              </controlPr>
            </control>
          </mc:Choice>
        </mc:AlternateContent>
        <mc:AlternateContent xmlns:mc="http://schemas.openxmlformats.org/markup-compatibility/2006">
          <mc:Choice Requires="x14">
            <control shapeId="17231" r:id="rId8" name="Option Button 6991">
              <controlPr defaultSize="0" autoFill="0" autoLine="0" autoPict="0">
                <anchor moveWithCells="1" sizeWithCells="1">
                  <from>
                    <xdr:col>11</xdr:col>
                    <xdr:colOff>219075</xdr:colOff>
                    <xdr:row>43</xdr:row>
                    <xdr:rowOff>76200</xdr:rowOff>
                  </from>
                  <to>
                    <xdr:col>11</xdr:col>
                    <xdr:colOff>552450</xdr:colOff>
                    <xdr:row>45</xdr:row>
                    <xdr:rowOff>19050</xdr:rowOff>
                  </to>
                </anchor>
              </controlPr>
            </control>
          </mc:Choice>
        </mc:AlternateContent>
        <mc:AlternateContent xmlns:mc="http://schemas.openxmlformats.org/markup-compatibility/2006">
          <mc:Choice Requires="x14">
            <control shapeId="17232" r:id="rId9" name="Option Button 6992">
              <controlPr defaultSize="0" autoFill="0" autoLine="0" autoPict="0">
                <anchor moveWithCells="1" sizeWithCells="1">
                  <from>
                    <xdr:col>12</xdr:col>
                    <xdr:colOff>257175</xdr:colOff>
                    <xdr:row>43</xdr:row>
                    <xdr:rowOff>85725</xdr:rowOff>
                  </from>
                  <to>
                    <xdr:col>12</xdr:col>
                    <xdr:colOff>561975</xdr:colOff>
                    <xdr:row>45</xdr:row>
                    <xdr:rowOff>38100</xdr:rowOff>
                  </to>
                </anchor>
              </controlPr>
            </control>
          </mc:Choice>
        </mc:AlternateContent>
        <mc:AlternateContent xmlns:mc="http://schemas.openxmlformats.org/markup-compatibility/2006">
          <mc:Choice Requires="x14">
            <control shapeId="17233" r:id="rId10" name="Option Button 6993">
              <controlPr defaultSize="0" autoFill="0" autoLine="0" autoPict="0">
                <anchor moveWithCells="1" sizeWithCells="1">
                  <from>
                    <xdr:col>13</xdr:col>
                    <xdr:colOff>266700</xdr:colOff>
                    <xdr:row>43</xdr:row>
                    <xdr:rowOff>85725</xdr:rowOff>
                  </from>
                  <to>
                    <xdr:col>13</xdr:col>
                    <xdr:colOff>571500</xdr:colOff>
                    <xdr:row>45</xdr:row>
                    <xdr:rowOff>38100</xdr:rowOff>
                  </to>
                </anchor>
              </controlPr>
            </control>
          </mc:Choice>
        </mc:AlternateContent>
        <mc:AlternateContent xmlns:mc="http://schemas.openxmlformats.org/markup-compatibility/2006">
          <mc:Choice Requires="x14">
            <control shapeId="17234" r:id="rId11" name="Group Box 6994">
              <controlPr defaultSize="0" autoFill="0" autoPict="0">
                <anchor moveWithCells="1" sizeWithCells="1">
                  <from>
                    <xdr:col>11</xdr:col>
                    <xdr:colOff>47625</xdr:colOff>
                    <xdr:row>43</xdr:row>
                    <xdr:rowOff>38100</xdr:rowOff>
                  </from>
                  <to>
                    <xdr:col>13</xdr:col>
                    <xdr:colOff>647700</xdr:colOff>
                    <xdr:row>45</xdr:row>
                    <xdr:rowOff>133350</xdr:rowOff>
                  </to>
                </anchor>
              </controlPr>
            </control>
          </mc:Choice>
        </mc:AlternateContent>
        <mc:AlternateContent xmlns:mc="http://schemas.openxmlformats.org/markup-compatibility/2006">
          <mc:Choice Requires="x14">
            <control shapeId="17173" r:id="rId12" name="Option Button 6933">
              <controlPr defaultSize="0" autoFill="0" autoLine="0" autoPict="0">
                <anchor moveWithCells="1" sizeWithCells="1">
                  <from>
                    <xdr:col>11</xdr:col>
                    <xdr:colOff>219075</xdr:colOff>
                    <xdr:row>36</xdr:row>
                    <xdr:rowOff>142875</xdr:rowOff>
                  </from>
                  <to>
                    <xdr:col>11</xdr:col>
                    <xdr:colOff>523875</xdr:colOff>
                    <xdr:row>38</xdr:row>
                    <xdr:rowOff>38100</xdr:rowOff>
                  </to>
                </anchor>
              </controlPr>
            </control>
          </mc:Choice>
        </mc:AlternateContent>
        <mc:AlternateContent xmlns:mc="http://schemas.openxmlformats.org/markup-compatibility/2006">
          <mc:Choice Requires="x14">
            <control shapeId="17174" r:id="rId13" name="Option Button 6934">
              <controlPr defaultSize="0" autoFill="0" autoLine="0" autoPict="0">
                <anchor moveWithCells="1" sizeWithCells="1">
                  <from>
                    <xdr:col>13</xdr:col>
                    <xdr:colOff>266700</xdr:colOff>
                    <xdr:row>36</xdr:row>
                    <xdr:rowOff>133350</xdr:rowOff>
                  </from>
                  <to>
                    <xdr:col>13</xdr:col>
                    <xdr:colOff>619125</xdr:colOff>
                    <xdr:row>38</xdr:row>
                    <xdr:rowOff>47625</xdr:rowOff>
                  </to>
                </anchor>
              </controlPr>
            </control>
          </mc:Choice>
        </mc:AlternateContent>
        <mc:AlternateContent xmlns:mc="http://schemas.openxmlformats.org/markup-compatibility/2006">
          <mc:Choice Requires="x14">
            <control shapeId="17175" r:id="rId14" name="Group Box 6935">
              <controlPr defaultSize="0" autoFill="0" autoPict="0">
                <anchor moveWithCells="1" sizeWithCells="1">
                  <from>
                    <xdr:col>11</xdr:col>
                    <xdr:colOff>28575</xdr:colOff>
                    <xdr:row>36</xdr:row>
                    <xdr:rowOff>85725</xdr:rowOff>
                  </from>
                  <to>
                    <xdr:col>13</xdr:col>
                    <xdr:colOff>733425</xdr:colOff>
                    <xdr:row>38</xdr:row>
                    <xdr:rowOff>104775</xdr:rowOff>
                  </to>
                </anchor>
              </controlPr>
            </control>
          </mc:Choice>
        </mc:AlternateContent>
        <mc:AlternateContent xmlns:mc="http://schemas.openxmlformats.org/markup-compatibility/2006">
          <mc:Choice Requires="x14">
            <control shapeId="17170" r:id="rId15" name="Option Button 6930">
              <controlPr defaultSize="0" autoFill="0" autoLine="0" autoPict="0">
                <anchor moveWithCells="1" sizeWithCells="1">
                  <from>
                    <xdr:col>11</xdr:col>
                    <xdr:colOff>219075</xdr:colOff>
                    <xdr:row>35</xdr:row>
                    <xdr:rowOff>133350</xdr:rowOff>
                  </from>
                  <to>
                    <xdr:col>11</xdr:col>
                    <xdr:colOff>542925</xdr:colOff>
                    <xdr:row>37</xdr:row>
                    <xdr:rowOff>47625</xdr:rowOff>
                  </to>
                </anchor>
              </controlPr>
            </control>
          </mc:Choice>
        </mc:AlternateContent>
        <mc:AlternateContent xmlns:mc="http://schemas.openxmlformats.org/markup-compatibility/2006">
          <mc:Choice Requires="x14">
            <control shapeId="17171" r:id="rId16" name="Option Button 6931">
              <controlPr defaultSize="0" autoFill="0" autoLine="0" autoPict="0">
                <anchor moveWithCells="1" sizeWithCells="1">
                  <from>
                    <xdr:col>13</xdr:col>
                    <xdr:colOff>266700</xdr:colOff>
                    <xdr:row>35</xdr:row>
                    <xdr:rowOff>142875</xdr:rowOff>
                  </from>
                  <to>
                    <xdr:col>13</xdr:col>
                    <xdr:colOff>571500</xdr:colOff>
                    <xdr:row>37</xdr:row>
                    <xdr:rowOff>38100</xdr:rowOff>
                  </to>
                </anchor>
              </controlPr>
            </control>
          </mc:Choice>
        </mc:AlternateContent>
        <mc:AlternateContent xmlns:mc="http://schemas.openxmlformats.org/markup-compatibility/2006">
          <mc:Choice Requires="x14">
            <control shapeId="17172" r:id="rId17" name="Group Box 6932">
              <controlPr defaultSize="0" autoFill="0" autoPict="0">
                <anchor moveWithCells="1" sizeWithCells="1">
                  <from>
                    <xdr:col>11</xdr:col>
                    <xdr:colOff>28575</xdr:colOff>
                    <xdr:row>35</xdr:row>
                    <xdr:rowOff>85725</xdr:rowOff>
                  </from>
                  <to>
                    <xdr:col>13</xdr:col>
                    <xdr:colOff>733425</xdr:colOff>
                    <xdr:row>37</xdr:row>
                    <xdr:rowOff>95250</xdr:rowOff>
                  </to>
                </anchor>
              </controlPr>
            </control>
          </mc:Choice>
        </mc:AlternateContent>
        <mc:AlternateContent xmlns:mc="http://schemas.openxmlformats.org/markup-compatibility/2006">
          <mc:Choice Requires="x14">
            <control shapeId="17167" r:id="rId18" name="Option Button 6927">
              <controlPr defaultSize="0" autoFill="0" autoLine="0" autoPict="0">
                <anchor moveWithCells="1" sizeWithCells="1">
                  <from>
                    <xdr:col>11</xdr:col>
                    <xdr:colOff>219075</xdr:colOff>
                    <xdr:row>34</xdr:row>
                    <xdr:rowOff>152400</xdr:rowOff>
                  </from>
                  <to>
                    <xdr:col>11</xdr:col>
                    <xdr:colOff>523875</xdr:colOff>
                    <xdr:row>36</xdr:row>
                    <xdr:rowOff>19050</xdr:rowOff>
                  </to>
                </anchor>
              </controlPr>
            </control>
          </mc:Choice>
        </mc:AlternateContent>
        <mc:AlternateContent xmlns:mc="http://schemas.openxmlformats.org/markup-compatibility/2006">
          <mc:Choice Requires="x14">
            <control shapeId="17168" r:id="rId19" name="Option Button 6928">
              <controlPr defaultSize="0" autoFill="0" autoLine="0" autoPict="0">
                <anchor moveWithCells="1" sizeWithCells="1">
                  <from>
                    <xdr:col>13</xdr:col>
                    <xdr:colOff>266700</xdr:colOff>
                    <xdr:row>34</xdr:row>
                    <xdr:rowOff>142875</xdr:rowOff>
                  </from>
                  <to>
                    <xdr:col>13</xdr:col>
                    <xdr:colOff>571500</xdr:colOff>
                    <xdr:row>36</xdr:row>
                    <xdr:rowOff>38100</xdr:rowOff>
                  </to>
                </anchor>
              </controlPr>
            </control>
          </mc:Choice>
        </mc:AlternateContent>
        <mc:AlternateContent xmlns:mc="http://schemas.openxmlformats.org/markup-compatibility/2006">
          <mc:Choice Requires="x14">
            <control shapeId="17169" r:id="rId20" name="Group Box 6929">
              <controlPr defaultSize="0" autoFill="0" autoPict="0">
                <anchor moveWithCells="1" sizeWithCells="1">
                  <from>
                    <xdr:col>11</xdr:col>
                    <xdr:colOff>38100</xdr:colOff>
                    <xdr:row>34</xdr:row>
                    <xdr:rowOff>95250</xdr:rowOff>
                  </from>
                  <to>
                    <xdr:col>13</xdr:col>
                    <xdr:colOff>723900</xdr:colOff>
                    <xdr:row>36</xdr:row>
                    <xdr:rowOff>95250</xdr:rowOff>
                  </to>
                </anchor>
              </controlPr>
            </control>
          </mc:Choice>
        </mc:AlternateContent>
        <mc:AlternateContent xmlns:mc="http://schemas.openxmlformats.org/markup-compatibility/2006">
          <mc:Choice Requires="x14">
            <control shapeId="17164" r:id="rId21" name="Option Button 6924">
              <controlPr defaultSize="0" autoFill="0" autoLine="0" autoPict="0">
                <anchor moveWithCells="1" sizeWithCells="1">
                  <from>
                    <xdr:col>11</xdr:col>
                    <xdr:colOff>219075</xdr:colOff>
                    <xdr:row>33</xdr:row>
                    <xdr:rowOff>133350</xdr:rowOff>
                  </from>
                  <to>
                    <xdr:col>11</xdr:col>
                    <xdr:colOff>581025</xdr:colOff>
                    <xdr:row>35</xdr:row>
                    <xdr:rowOff>47625</xdr:rowOff>
                  </to>
                </anchor>
              </controlPr>
            </control>
          </mc:Choice>
        </mc:AlternateContent>
        <mc:AlternateContent xmlns:mc="http://schemas.openxmlformats.org/markup-compatibility/2006">
          <mc:Choice Requires="x14">
            <control shapeId="17165" r:id="rId22" name="Option Button 6925">
              <controlPr defaultSize="0" autoFill="0" autoLine="0" autoPict="0">
                <anchor moveWithCells="1" sizeWithCells="1">
                  <from>
                    <xdr:col>13</xdr:col>
                    <xdr:colOff>266700</xdr:colOff>
                    <xdr:row>33</xdr:row>
                    <xdr:rowOff>133350</xdr:rowOff>
                  </from>
                  <to>
                    <xdr:col>13</xdr:col>
                    <xdr:colOff>628650</xdr:colOff>
                    <xdr:row>35</xdr:row>
                    <xdr:rowOff>47625</xdr:rowOff>
                  </to>
                </anchor>
              </controlPr>
            </control>
          </mc:Choice>
        </mc:AlternateContent>
        <mc:AlternateContent xmlns:mc="http://schemas.openxmlformats.org/markup-compatibility/2006">
          <mc:Choice Requires="x14">
            <control shapeId="17166" r:id="rId23" name="Group Box 6926">
              <controlPr defaultSize="0" autoFill="0" autoPict="0">
                <anchor moveWithCells="1" sizeWithCells="1">
                  <from>
                    <xdr:col>11</xdr:col>
                    <xdr:colOff>38100</xdr:colOff>
                    <xdr:row>33</xdr:row>
                    <xdr:rowOff>85725</xdr:rowOff>
                  </from>
                  <to>
                    <xdr:col>13</xdr:col>
                    <xdr:colOff>714375</xdr:colOff>
                    <xdr:row>35</xdr:row>
                    <xdr:rowOff>104775</xdr:rowOff>
                  </to>
                </anchor>
              </controlPr>
            </control>
          </mc:Choice>
        </mc:AlternateContent>
        <mc:AlternateContent xmlns:mc="http://schemas.openxmlformats.org/markup-compatibility/2006">
          <mc:Choice Requires="x14">
            <control shapeId="17161" r:id="rId24" name="Option Button 6921">
              <controlPr defaultSize="0" autoFill="0" autoLine="0" autoPict="0">
                <anchor moveWithCells="1" sizeWithCells="1">
                  <from>
                    <xdr:col>11</xdr:col>
                    <xdr:colOff>219075</xdr:colOff>
                    <xdr:row>32</xdr:row>
                    <xdr:rowOff>152400</xdr:rowOff>
                  </from>
                  <to>
                    <xdr:col>11</xdr:col>
                    <xdr:colOff>523875</xdr:colOff>
                    <xdr:row>34</xdr:row>
                    <xdr:rowOff>19050</xdr:rowOff>
                  </to>
                </anchor>
              </controlPr>
            </control>
          </mc:Choice>
        </mc:AlternateContent>
        <mc:AlternateContent xmlns:mc="http://schemas.openxmlformats.org/markup-compatibility/2006">
          <mc:Choice Requires="x14">
            <control shapeId="17162" r:id="rId25" name="Option Button 6922">
              <controlPr defaultSize="0" autoFill="0" autoLine="0" autoPict="0">
                <anchor moveWithCells="1" sizeWithCells="1">
                  <from>
                    <xdr:col>13</xdr:col>
                    <xdr:colOff>266700</xdr:colOff>
                    <xdr:row>32</xdr:row>
                    <xdr:rowOff>142875</xdr:rowOff>
                  </from>
                  <to>
                    <xdr:col>13</xdr:col>
                    <xdr:colOff>581025</xdr:colOff>
                    <xdr:row>34</xdr:row>
                    <xdr:rowOff>38100</xdr:rowOff>
                  </to>
                </anchor>
              </controlPr>
            </control>
          </mc:Choice>
        </mc:AlternateContent>
        <mc:AlternateContent xmlns:mc="http://schemas.openxmlformats.org/markup-compatibility/2006">
          <mc:Choice Requires="x14">
            <control shapeId="17163" r:id="rId26" name="Group Box 6923">
              <controlPr defaultSize="0" autoFill="0" autoPict="0">
                <anchor moveWithCells="1" sizeWithCells="1">
                  <from>
                    <xdr:col>11</xdr:col>
                    <xdr:colOff>38100</xdr:colOff>
                    <xdr:row>32</xdr:row>
                    <xdr:rowOff>76200</xdr:rowOff>
                  </from>
                  <to>
                    <xdr:col>13</xdr:col>
                    <xdr:colOff>704850</xdr:colOff>
                    <xdr:row>34</xdr:row>
                    <xdr:rowOff>95250</xdr:rowOff>
                  </to>
                </anchor>
              </controlPr>
            </control>
          </mc:Choice>
        </mc:AlternateContent>
        <mc:AlternateContent xmlns:mc="http://schemas.openxmlformats.org/markup-compatibility/2006">
          <mc:Choice Requires="x14">
            <control shapeId="17117" r:id="rId27" name="Option Button 6877">
              <controlPr defaultSize="0" autoFill="0" autoLine="0" autoPict="0">
                <anchor moveWithCells="1" sizeWithCells="1">
                  <from>
                    <xdr:col>11</xdr:col>
                    <xdr:colOff>219075</xdr:colOff>
                    <xdr:row>31</xdr:row>
                    <xdr:rowOff>142875</xdr:rowOff>
                  </from>
                  <to>
                    <xdr:col>11</xdr:col>
                    <xdr:colOff>523875</xdr:colOff>
                    <xdr:row>33</xdr:row>
                    <xdr:rowOff>28575</xdr:rowOff>
                  </to>
                </anchor>
              </controlPr>
            </control>
          </mc:Choice>
        </mc:AlternateContent>
        <mc:AlternateContent xmlns:mc="http://schemas.openxmlformats.org/markup-compatibility/2006">
          <mc:Choice Requires="x14">
            <control shapeId="17118" r:id="rId28" name="Option Button 6878">
              <controlPr defaultSize="0" autoFill="0" autoLine="0" autoPict="0">
                <anchor moveWithCells="1" sizeWithCells="1">
                  <from>
                    <xdr:col>13</xdr:col>
                    <xdr:colOff>266700</xdr:colOff>
                    <xdr:row>31</xdr:row>
                    <xdr:rowOff>142875</xdr:rowOff>
                  </from>
                  <to>
                    <xdr:col>13</xdr:col>
                    <xdr:colOff>571500</xdr:colOff>
                    <xdr:row>33</xdr:row>
                    <xdr:rowOff>28575</xdr:rowOff>
                  </to>
                </anchor>
              </controlPr>
            </control>
          </mc:Choice>
        </mc:AlternateContent>
        <mc:AlternateContent xmlns:mc="http://schemas.openxmlformats.org/markup-compatibility/2006">
          <mc:Choice Requires="x14">
            <control shapeId="17119" r:id="rId29" name="Group Box 6879">
              <controlPr defaultSize="0" autoFill="0" autoPict="0">
                <anchor moveWithCells="1" sizeWithCells="1">
                  <from>
                    <xdr:col>11</xdr:col>
                    <xdr:colOff>47625</xdr:colOff>
                    <xdr:row>31</xdr:row>
                    <xdr:rowOff>95250</xdr:rowOff>
                  </from>
                  <to>
                    <xdr:col>13</xdr:col>
                    <xdr:colOff>733425</xdr:colOff>
                    <xdr:row>33</xdr:row>
                    <xdr:rowOff>85725</xdr:rowOff>
                  </to>
                </anchor>
              </controlPr>
            </control>
          </mc:Choice>
        </mc:AlternateContent>
        <mc:AlternateContent xmlns:mc="http://schemas.openxmlformats.org/markup-compatibility/2006">
          <mc:Choice Requires="x14">
            <control shapeId="17075" r:id="rId30" name="Option Button 6835">
              <controlPr defaultSize="0" autoFill="0" autoLine="0" autoPict="0">
                <anchor moveWithCells="1" sizeWithCells="1">
                  <from>
                    <xdr:col>11</xdr:col>
                    <xdr:colOff>219075</xdr:colOff>
                    <xdr:row>30</xdr:row>
                    <xdr:rowOff>142875</xdr:rowOff>
                  </from>
                  <to>
                    <xdr:col>11</xdr:col>
                    <xdr:colOff>523875</xdr:colOff>
                    <xdr:row>32</xdr:row>
                    <xdr:rowOff>38100</xdr:rowOff>
                  </to>
                </anchor>
              </controlPr>
            </control>
          </mc:Choice>
        </mc:AlternateContent>
        <mc:AlternateContent xmlns:mc="http://schemas.openxmlformats.org/markup-compatibility/2006">
          <mc:Choice Requires="x14">
            <control shapeId="17115" r:id="rId31" name="Option Button 6875">
              <controlPr defaultSize="0" autoFill="0" autoLine="0" autoPict="0">
                <anchor moveWithCells="1" sizeWithCells="1">
                  <from>
                    <xdr:col>13</xdr:col>
                    <xdr:colOff>266700</xdr:colOff>
                    <xdr:row>30</xdr:row>
                    <xdr:rowOff>142875</xdr:rowOff>
                  </from>
                  <to>
                    <xdr:col>13</xdr:col>
                    <xdr:colOff>600075</xdr:colOff>
                    <xdr:row>32</xdr:row>
                    <xdr:rowOff>38100</xdr:rowOff>
                  </to>
                </anchor>
              </controlPr>
            </control>
          </mc:Choice>
        </mc:AlternateContent>
        <mc:AlternateContent xmlns:mc="http://schemas.openxmlformats.org/markup-compatibility/2006">
          <mc:Choice Requires="x14">
            <control shapeId="17116" r:id="rId32" name="Group Box 6876">
              <controlPr defaultSize="0" autoFill="0" autoPict="0">
                <anchor moveWithCells="1" sizeWithCells="1">
                  <from>
                    <xdr:col>11</xdr:col>
                    <xdr:colOff>38100</xdr:colOff>
                    <xdr:row>30</xdr:row>
                    <xdr:rowOff>76200</xdr:rowOff>
                  </from>
                  <to>
                    <xdr:col>13</xdr:col>
                    <xdr:colOff>704850</xdr:colOff>
                    <xdr:row>32</xdr:row>
                    <xdr:rowOff>95250</xdr:rowOff>
                  </to>
                </anchor>
              </controlPr>
            </control>
          </mc:Choice>
        </mc:AlternateContent>
        <mc:AlternateContent xmlns:mc="http://schemas.openxmlformats.org/markup-compatibility/2006">
          <mc:Choice Requires="x14">
            <control shapeId="17072" r:id="rId33" name="Option Button 6832">
              <controlPr defaultSize="0" autoFill="0" autoLine="0" autoPict="0">
                <anchor moveWithCells="1" sizeWithCells="1">
                  <from>
                    <xdr:col>11</xdr:col>
                    <xdr:colOff>219075</xdr:colOff>
                    <xdr:row>29</xdr:row>
                    <xdr:rowOff>142875</xdr:rowOff>
                  </from>
                  <to>
                    <xdr:col>11</xdr:col>
                    <xdr:colOff>523875</xdr:colOff>
                    <xdr:row>31</xdr:row>
                    <xdr:rowOff>47625</xdr:rowOff>
                  </to>
                </anchor>
              </controlPr>
            </control>
          </mc:Choice>
        </mc:AlternateContent>
        <mc:AlternateContent xmlns:mc="http://schemas.openxmlformats.org/markup-compatibility/2006">
          <mc:Choice Requires="x14">
            <control shapeId="17073" r:id="rId34" name="Option Button 6833">
              <controlPr defaultSize="0" autoFill="0" autoLine="0" autoPict="0">
                <anchor moveWithCells="1" sizeWithCells="1">
                  <from>
                    <xdr:col>13</xdr:col>
                    <xdr:colOff>266700</xdr:colOff>
                    <xdr:row>29</xdr:row>
                    <xdr:rowOff>133350</xdr:rowOff>
                  </from>
                  <to>
                    <xdr:col>13</xdr:col>
                    <xdr:colOff>590550</xdr:colOff>
                    <xdr:row>31</xdr:row>
                    <xdr:rowOff>47625</xdr:rowOff>
                  </to>
                </anchor>
              </controlPr>
            </control>
          </mc:Choice>
        </mc:AlternateContent>
        <mc:AlternateContent xmlns:mc="http://schemas.openxmlformats.org/markup-compatibility/2006">
          <mc:Choice Requires="x14">
            <control shapeId="17074" r:id="rId35" name="Group Box 6834">
              <controlPr defaultSize="0" autoFill="0" autoPict="0">
                <anchor moveWithCells="1" sizeWithCells="1">
                  <from>
                    <xdr:col>11</xdr:col>
                    <xdr:colOff>57150</xdr:colOff>
                    <xdr:row>29</xdr:row>
                    <xdr:rowOff>104775</xdr:rowOff>
                  </from>
                  <to>
                    <xdr:col>13</xdr:col>
                    <xdr:colOff>714375</xdr:colOff>
                    <xdr:row>31</xdr:row>
                    <xdr:rowOff>76200</xdr:rowOff>
                  </to>
                </anchor>
              </controlPr>
            </control>
          </mc:Choice>
        </mc:AlternateContent>
        <mc:AlternateContent xmlns:mc="http://schemas.openxmlformats.org/markup-compatibility/2006">
          <mc:Choice Requires="x14">
            <control shapeId="17069" r:id="rId36" name="Option Button 6829">
              <controlPr defaultSize="0" autoFill="0" autoLine="0" autoPict="0">
                <anchor moveWithCells="1" sizeWithCells="1">
                  <from>
                    <xdr:col>11</xdr:col>
                    <xdr:colOff>219075</xdr:colOff>
                    <xdr:row>28</xdr:row>
                    <xdr:rowOff>152400</xdr:rowOff>
                  </from>
                  <to>
                    <xdr:col>11</xdr:col>
                    <xdr:colOff>523875</xdr:colOff>
                    <xdr:row>30</xdr:row>
                    <xdr:rowOff>19050</xdr:rowOff>
                  </to>
                </anchor>
              </controlPr>
            </control>
          </mc:Choice>
        </mc:AlternateContent>
        <mc:AlternateContent xmlns:mc="http://schemas.openxmlformats.org/markup-compatibility/2006">
          <mc:Choice Requires="x14">
            <control shapeId="17070" r:id="rId37" name="Option Button 6830">
              <controlPr defaultSize="0" autoFill="0" autoLine="0" autoPict="0">
                <anchor moveWithCells="1" sizeWithCells="1">
                  <from>
                    <xdr:col>13</xdr:col>
                    <xdr:colOff>266700</xdr:colOff>
                    <xdr:row>28</xdr:row>
                    <xdr:rowOff>133350</xdr:rowOff>
                  </from>
                  <to>
                    <xdr:col>13</xdr:col>
                    <xdr:colOff>571500</xdr:colOff>
                    <xdr:row>30</xdr:row>
                    <xdr:rowOff>38100</xdr:rowOff>
                  </to>
                </anchor>
              </controlPr>
            </control>
          </mc:Choice>
        </mc:AlternateContent>
        <mc:AlternateContent xmlns:mc="http://schemas.openxmlformats.org/markup-compatibility/2006">
          <mc:Choice Requires="x14">
            <control shapeId="17071" r:id="rId38" name="Group Box 6831">
              <controlPr defaultSize="0" autoFill="0" autoPict="0">
                <anchor moveWithCells="1" sizeWithCells="1">
                  <from>
                    <xdr:col>11</xdr:col>
                    <xdr:colOff>38100</xdr:colOff>
                    <xdr:row>28</xdr:row>
                    <xdr:rowOff>76200</xdr:rowOff>
                  </from>
                  <to>
                    <xdr:col>13</xdr:col>
                    <xdr:colOff>714375</xdr:colOff>
                    <xdr:row>30</xdr:row>
                    <xdr:rowOff>95250</xdr:rowOff>
                  </to>
                </anchor>
              </controlPr>
            </control>
          </mc:Choice>
        </mc:AlternateContent>
        <mc:AlternateContent xmlns:mc="http://schemas.openxmlformats.org/markup-compatibility/2006">
          <mc:Choice Requires="x14">
            <control shapeId="17066" r:id="rId39" name="Option Button 6826">
              <controlPr defaultSize="0" autoFill="0" autoLine="0" autoPict="0">
                <anchor moveWithCells="1" sizeWithCells="1">
                  <from>
                    <xdr:col>15</xdr:col>
                    <xdr:colOff>219075</xdr:colOff>
                    <xdr:row>27</xdr:row>
                    <xdr:rowOff>133350</xdr:rowOff>
                  </from>
                  <to>
                    <xdr:col>15</xdr:col>
                    <xdr:colOff>552450</xdr:colOff>
                    <xdr:row>29</xdr:row>
                    <xdr:rowOff>28575</xdr:rowOff>
                  </to>
                </anchor>
              </controlPr>
            </control>
          </mc:Choice>
        </mc:AlternateContent>
        <mc:AlternateContent xmlns:mc="http://schemas.openxmlformats.org/markup-compatibility/2006">
          <mc:Choice Requires="x14">
            <control shapeId="17067" r:id="rId40" name="Option Button 6827">
              <controlPr defaultSize="0" autoFill="0" autoLine="0" autoPict="0">
                <anchor moveWithCells="1" sizeWithCells="1">
                  <from>
                    <xdr:col>16</xdr:col>
                    <xdr:colOff>209550</xdr:colOff>
                    <xdr:row>27</xdr:row>
                    <xdr:rowOff>133350</xdr:rowOff>
                  </from>
                  <to>
                    <xdr:col>16</xdr:col>
                    <xdr:colOff>533400</xdr:colOff>
                    <xdr:row>29</xdr:row>
                    <xdr:rowOff>38100</xdr:rowOff>
                  </to>
                </anchor>
              </controlPr>
            </control>
          </mc:Choice>
        </mc:AlternateContent>
        <mc:AlternateContent xmlns:mc="http://schemas.openxmlformats.org/markup-compatibility/2006">
          <mc:Choice Requires="x14">
            <control shapeId="17068" r:id="rId41" name="Group Box 6828">
              <controlPr defaultSize="0" autoFill="0" autoPict="0">
                <anchor moveWithCells="1" sizeWithCells="1">
                  <from>
                    <xdr:col>15</xdr:col>
                    <xdr:colOff>19050</xdr:colOff>
                    <xdr:row>27</xdr:row>
                    <xdr:rowOff>95250</xdr:rowOff>
                  </from>
                  <to>
                    <xdr:col>16</xdr:col>
                    <xdr:colOff>619125</xdr:colOff>
                    <xdr:row>29</xdr:row>
                    <xdr:rowOff>104775</xdr:rowOff>
                  </to>
                </anchor>
              </controlPr>
            </control>
          </mc:Choice>
        </mc:AlternateContent>
        <mc:AlternateContent xmlns:mc="http://schemas.openxmlformats.org/markup-compatibility/2006">
          <mc:Choice Requires="x14">
            <control shapeId="17027" r:id="rId42" name="Option Button 6787">
              <controlPr defaultSize="0" autoFill="0" autoLine="0" autoPict="0">
                <anchor moveWithCells="1" sizeWithCells="1">
                  <from>
                    <xdr:col>11</xdr:col>
                    <xdr:colOff>219075</xdr:colOff>
                    <xdr:row>27</xdr:row>
                    <xdr:rowOff>142875</xdr:rowOff>
                  </from>
                  <to>
                    <xdr:col>11</xdr:col>
                    <xdr:colOff>523875</xdr:colOff>
                    <xdr:row>29</xdr:row>
                    <xdr:rowOff>9525</xdr:rowOff>
                  </to>
                </anchor>
              </controlPr>
            </control>
          </mc:Choice>
        </mc:AlternateContent>
        <mc:AlternateContent xmlns:mc="http://schemas.openxmlformats.org/markup-compatibility/2006">
          <mc:Choice Requires="x14">
            <control shapeId="17028" r:id="rId43" name="Option Button 6788">
              <controlPr defaultSize="0" autoFill="0" autoLine="0" autoPict="0">
                <anchor moveWithCells="1" sizeWithCells="1">
                  <from>
                    <xdr:col>13</xdr:col>
                    <xdr:colOff>266700</xdr:colOff>
                    <xdr:row>27</xdr:row>
                    <xdr:rowOff>142875</xdr:rowOff>
                  </from>
                  <to>
                    <xdr:col>13</xdr:col>
                    <xdr:colOff>571500</xdr:colOff>
                    <xdr:row>29</xdr:row>
                    <xdr:rowOff>28575</xdr:rowOff>
                  </to>
                </anchor>
              </controlPr>
            </control>
          </mc:Choice>
        </mc:AlternateContent>
        <mc:AlternateContent xmlns:mc="http://schemas.openxmlformats.org/markup-compatibility/2006">
          <mc:Choice Requires="x14">
            <control shapeId="17029" r:id="rId44" name="Group Box 6789">
              <controlPr defaultSize="0" autoFill="0" autoPict="0">
                <anchor moveWithCells="1" sizeWithCells="1">
                  <from>
                    <xdr:col>11</xdr:col>
                    <xdr:colOff>28575</xdr:colOff>
                    <xdr:row>27</xdr:row>
                    <xdr:rowOff>95250</xdr:rowOff>
                  </from>
                  <to>
                    <xdr:col>13</xdr:col>
                    <xdr:colOff>714375</xdr:colOff>
                    <xdr:row>29</xdr:row>
                    <xdr:rowOff>95250</xdr:rowOff>
                  </to>
                </anchor>
              </controlPr>
            </control>
          </mc:Choice>
        </mc:AlternateContent>
        <mc:AlternateContent xmlns:mc="http://schemas.openxmlformats.org/markup-compatibility/2006">
          <mc:Choice Requires="x14">
            <control shapeId="17024" r:id="rId45" name="Option Button 6784">
              <controlPr defaultSize="0" autoFill="0" autoLine="0" autoPict="0">
                <anchor moveWithCells="1" sizeWithCells="1">
                  <from>
                    <xdr:col>15</xdr:col>
                    <xdr:colOff>219075</xdr:colOff>
                    <xdr:row>26</xdr:row>
                    <xdr:rowOff>133350</xdr:rowOff>
                  </from>
                  <to>
                    <xdr:col>15</xdr:col>
                    <xdr:colOff>523875</xdr:colOff>
                    <xdr:row>28</xdr:row>
                    <xdr:rowOff>47625</xdr:rowOff>
                  </to>
                </anchor>
              </controlPr>
            </control>
          </mc:Choice>
        </mc:AlternateContent>
        <mc:AlternateContent xmlns:mc="http://schemas.openxmlformats.org/markup-compatibility/2006">
          <mc:Choice Requires="x14">
            <control shapeId="17025" r:id="rId46" name="Option Button 6785">
              <controlPr defaultSize="0" autoFill="0" autoLine="0" autoPict="0">
                <anchor moveWithCells="1" sizeWithCells="1">
                  <from>
                    <xdr:col>16</xdr:col>
                    <xdr:colOff>209550</xdr:colOff>
                    <xdr:row>26</xdr:row>
                    <xdr:rowOff>142875</xdr:rowOff>
                  </from>
                  <to>
                    <xdr:col>16</xdr:col>
                    <xdr:colOff>514350</xdr:colOff>
                    <xdr:row>28</xdr:row>
                    <xdr:rowOff>38100</xdr:rowOff>
                  </to>
                </anchor>
              </controlPr>
            </control>
          </mc:Choice>
        </mc:AlternateContent>
        <mc:AlternateContent xmlns:mc="http://schemas.openxmlformats.org/markup-compatibility/2006">
          <mc:Choice Requires="x14">
            <control shapeId="17026" r:id="rId47" name="Group Box 6786">
              <controlPr defaultSize="0" autoFill="0" autoPict="0">
                <anchor moveWithCells="1" sizeWithCells="1">
                  <from>
                    <xdr:col>15</xdr:col>
                    <xdr:colOff>19050</xdr:colOff>
                    <xdr:row>26</xdr:row>
                    <xdr:rowOff>85725</xdr:rowOff>
                  </from>
                  <to>
                    <xdr:col>16</xdr:col>
                    <xdr:colOff>600075</xdr:colOff>
                    <xdr:row>28</xdr:row>
                    <xdr:rowOff>95250</xdr:rowOff>
                  </to>
                </anchor>
              </controlPr>
            </control>
          </mc:Choice>
        </mc:AlternateContent>
        <mc:AlternateContent xmlns:mc="http://schemas.openxmlformats.org/markup-compatibility/2006">
          <mc:Choice Requires="x14">
            <control shapeId="17021" r:id="rId48" name="Option Button 6781">
              <controlPr defaultSize="0" autoFill="0" autoLine="0" autoPict="0">
                <anchor moveWithCells="1" sizeWithCells="1">
                  <from>
                    <xdr:col>11</xdr:col>
                    <xdr:colOff>219075</xdr:colOff>
                    <xdr:row>26</xdr:row>
                    <xdr:rowOff>142875</xdr:rowOff>
                  </from>
                  <to>
                    <xdr:col>11</xdr:col>
                    <xdr:colOff>523875</xdr:colOff>
                    <xdr:row>28</xdr:row>
                    <xdr:rowOff>38100</xdr:rowOff>
                  </to>
                </anchor>
              </controlPr>
            </control>
          </mc:Choice>
        </mc:AlternateContent>
        <mc:AlternateContent xmlns:mc="http://schemas.openxmlformats.org/markup-compatibility/2006">
          <mc:Choice Requires="x14">
            <control shapeId="17022" r:id="rId49" name="Option Button 6782">
              <controlPr defaultSize="0" autoFill="0" autoLine="0" autoPict="0">
                <anchor moveWithCells="1" sizeWithCells="1">
                  <from>
                    <xdr:col>13</xdr:col>
                    <xdr:colOff>266700</xdr:colOff>
                    <xdr:row>26</xdr:row>
                    <xdr:rowOff>152400</xdr:rowOff>
                  </from>
                  <to>
                    <xdr:col>13</xdr:col>
                    <xdr:colOff>571500</xdr:colOff>
                    <xdr:row>28</xdr:row>
                    <xdr:rowOff>19050</xdr:rowOff>
                  </to>
                </anchor>
              </controlPr>
            </control>
          </mc:Choice>
        </mc:AlternateContent>
        <mc:AlternateContent xmlns:mc="http://schemas.openxmlformats.org/markup-compatibility/2006">
          <mc:Choice Requires="x14">
            <control shapeId="17023" r:id="rId50" name="Group Box 6783">
              <controlPr defaultSize="0" autoFill="0" autoPict="0">
                <anchor moveWithCells="1" sizeWithCells="1">
                  <from>
                    <xdr:col>11</xdr:col>
                    <xdr:colOff>38100</xdr:colOff>
                    <xdr:row>26</xdr:row>
                    <xdr:rowOff>76200</xdr:rowOff>
                  </from>
                  <to>
                    <xdr:col>13</xdr:col>
                    <xdr:colOff>714375</xdr:colOff>
                    <xdr:row>28</xdr:row>
                    <xdr:rowOff>95250</xdr:rowOff>
                  </to>
                </anchor>
              </controlPr>
            </control>
          </mc:Choice>
        </mc:AlternateContent>
        <mc:AlternateContent xmlns:mc="http://schemas.openxmlformats.org/markup-compatibility/2006">
          <mc:Choice Requires="x14">
            <control shapeId="17018" r:id="rId51" name="Option Button 6778">
              <controlPr defaultSize="0" autoFill="0" autoLine="0" autoPict="0">
                <anchor moveWithCells="1" sizeWithCells="1">
                  <from>
                    <xdr:col>15</xdr:col>
                    <xdr:colOff>219075</xdr:colOff>
                    <xdr:row>25</xdr:row>
                    <xdr:rowOff>142875</xdr:rowOff>
                  </from>
                  <to>
                    <xdr:col>15</xdr:col>
                    <xdr:colOff>523875</xdr:colOff>
                    <xdr:row>27</xdr:row>
                    <xdr:rowOff>38100</xdr:rowOff>
                  </to>
                </anchor>
              </controlPr>
            </control>
          </mc:Choice>
        </mc:AlternateContent>
        <mc:AlternateContent xmlns:mc="http://schemas.openxmlformats.org/markup-compatibility/2006">
          <mc:Choice Requires="x14">
            <control shapeId="17019" r:id="rId52" name="Option Button 6779">
              <controlPr defaultSize="0" autoFill="0" autoLine="0" autoPict="0">
                <anchor moveWithCells="1" sizeWithCells="1">
                  <from>
                    <xdr:col>16</xdr:col>
                    <xdr:colOff>209550</xdr:colOff>
                    <xdr:row>25</xdr:row>
                    <xdr:rowOff>133350</xdr:rowOff>
                  </from>
                  <to>
                    <xdr:col>16</xdr:col>
                    <xdr:colOff>514350</xdr:colOff>
                    <xdr:row>27</xdr:row>
                    <xdr:rowOff>28575</xdr:rowOff>
                  </to>
                </anchor>
              </controlPr>
            </control>
          </mc:Choice>
        </mc:AlternateContent>
        <mc:AlternateContent xmlns:mc="http://schemas.openxmlformats.org/markup-compatibility/2006">
          <mc:Choice Requires="x14">
            <control shapeId="17020" r:id="rId53" name="Group Box 6780">
              <controlPr defaultSize="0" autoFill="0" autoPict="0">
                <anchor moveWithCells="1" sizeWithCells="1">
                  <from>
                    <xdr:col>15</xdr:col>
                    <xdr:colOff>38100</xdr:colOff>
                    <xdr:row>25</xdr:row>
                    <xdr:rowOff>85725</xdr:rowOff>
                  </from>
                  <to>
                    <xdr:col>16</xdr:col>
                    <xdr:colOff>609600</xdr:colOff>
                    <xdr:row>27</xdr:row>
                    <xdr:rowOff>76200</xdr:rowOff>
                  </to>
                </anchor>
              </controlPr>
            </control>
          </mc:Choice>
        </mc:AlternateContent>
        <mc:AlternateContent xmlns:mc="http://schemas.openxmlformats.org/markup-compatibility/2006">
          <mc:Choice Requires="x14">
            <control shapeId="17015" r:id="rId54" name="Option Button 6775">
              <controlPr defaultSize="0" autoFill="0" autoLine="0" autoPict="0">
                <anchor moveWithCells="1" sizeWithCells="1">
                  <from>
                    <xdr:col>11</xdr:col>
                    <xdr:colOff>219075</xdr:colOff>
                    <xdr:row>25</xdr:row>
                    <xdr:rowOff>133350</xdr:rowOff>
                  </from>
                  <to>
                    <xdr:col>11</xdr:col>
                    <xdr:colOff>523875</xdr:colOff>
                    <xdr:row>27</xdr:row>
                    <xdr:rowOff>57150</xdr:rowOff>
                  </to>
                </anchor>
              </controlPr>
            </control>
          </mc:Choice>
        </mc:AlternateContent>
        <mc:AlternateContent xmlns:mc="http://schemas.openxmlformats.org/markup-compatibility/2006">
          <mc:Choice Requires="x14">
            <control shapeId="17016" r:id="rId55" name="Option Button 6776">
              <controlPr defaultSize="0" autoFill="0" autoLine="0" autoPict="0">
                <anchor moveWithCells="1" sizeWithCells="1">
                  <from>
                    <xdr:col>13</xdr:col>
                    <xdr:colOff>266700</xdr:colOff>
                    <xdr:row>25</xdr:row>
                    <xdr:rowOff>142875</xdr:rowOff>
                  </from>
                  <to>
                    <xdr:col>13</xdr:col>
                    <xdr:colOff>571500</xdr:colOff>
                    <xdr:row>27</xdr:row>
                    <xdr:rowOff>38100</xdr:rowOff>
                  </to>
                </anchor>
              </controlPr>
            </control>
          </mc:Choice>
        </mc:AlternateContent>
        <mc:AlternateContent xmlns:mc="http://schemas.openxmlformats.org/markup-compatibility/2006">
          <mc:Choice Requires="x14">
            <control shapeId="17017" r:id="rId56" name="Group Box 6777">
              <controlPr defaultSize="0" autoFill="0" autoPict="0">
                <anchor moveWithCells="1" sizeWithCells="1">
                  <from>
                    <xdr:col>11</xdr:col>
                    <xdr:colOff>28575</xdr:colOff>
                    <xdr:row>25</xdr:row>
                    <xdr:rowOff>76200</xdr:rowOff>
                  </from>
                  <to>
                    <xdr:col>13</xdr:col>
                    <xdr:colOff>714375</xdr:colOff>
                    <xdr:row>27</xdr:row>
                    <xdr:rowOff>85725</xdr:rowOff>
                  </to>
                </anchor>
              </controlPr>
            </control>
          </mc:Choice>
        </mc:AlternateContent>
        <mc:AlternateContent xmlns:mc="http://schemas.openxmlformats.org/markup-compatibility/2006">
          <mc:Choice Requires="x14">
            <control shapeId="17012" r:id="rId57" name="Option Button 6772">
              <controlPr defaultSize="0" autoFill="0" autoLine="0" autoPict="0">
                <anchor moveWithCells="1" sizeWithCells="1">
                  <from>
                    <xdr:col>15</xdr:col>
                    <xdr:colOff>219075</xdr:colOff>
                    <xdr:row>24</xdr:row>
                    <xdr:rowOff>133350</xdr:rowOff>
                  </from>
                  <to>
                    <xdr:col>15</xdr:col>
                    <xdr:colOff>533400</xdr:colOff>
                    <xdr:row>26</xdr:row>
                    <xdr:rowOff>47625</xdr:rowOff>
                  </to>
                </anchor>
              </controlPr>
            </control>
          </mc:Choice>
        </mc:AlternateContent>
        <mc:AlternateContent xmlns:mc="http://schemas.openxmlformats.org/markup-compatibility/2006">
          <mc:Choice Requires="x14">
            <control shapeId="17013" r:id="rId58" name="Option Button 6773">
              <controlPr defaultSize="0" autoFill="0" autoLine="0" autoPict="0">
                <anchor moveWithCells="1" sizeWithCells="1">
                  <from>
                    <xdr:col>16</xdr:col>
                    <xdr:colOff>209550</xdr:colOff>
                    <xdr:row>24</xdr:row>
                    <xdr:rowOff>142875</xdr:rowOff>
                  </from>
                  <to>
                    <xdr:col>16</xdr:col>
                    <xdr:colOff>514350</xdr:colOff>
                    <xdr:row>26</xdr:row>
                    <xdr:rowOff>38100</xdr:rowOff>
                  </to>
                </anchor>
              </controlPr>
            </control>
          </mc:Choice>
        </mc:AlternateContent>
        <mc:AlternateContent xmlns:mc="http://schemas.openxmlformats.org/markup-compatibility/2006">
          <mc:Choice Requires="x14">
            <control shapeId="17014" r:id="rId59" name="Group Box 6774">
              <controlPr defaultSize="0" autoFill="0" autoPict="0">
                <anchor moveWithCells="1" sizeWithCells="1">
                  <from>
                    <xdr:col>15</xdr:col>
                    <xdr:colOff>38100</xdr:colOff>
                    <xdr:row>24</xdr:row>
                    <xdr:rowOff>95250</xdr:rowOff>
                  </from>
                  <to>
                    <xdr:col>16</xdr:col>
                    <xdr:colOff>600075</xdr:colOff>
                    <xdr:row>26</xdr:row>
                    <xdr:rowOff>95250</xdr:rowOff>
                  </to>
                </anchor>
              </controlPr>
            </control>
          </mc:Choice>
        </mc:AlternateContent>
        <mc:AlternateContent xmlns:mc="http://schemas.openxmlformats.org/markup-compatibility/2006">
          <mc:Choice Requires="x14">
            <control shapeId="17009" r:id="rId60" name="Option Button 6769">
              <controlPr defaultSize="0" autoFill="0" autoLine="0" autoPict="0">
                <anchor moveWithCells="1" sizeWithCells="1">
                  <from>
                    <xdr:col>11</xdr:col>
                    <xdr:colOff>219075</xdr:colOff>
                    <xdr:row>24</xdr:row>
                    <xdr:rowOff>142875</xdr:rowOff>
                  </from>
                  <to>
                    <xdr:col>11</xdr:col>
                    <xdr:colOff>523875</xdr:colOff>
                    <xdr:row>26</xdr:row>
                    <xdr:rowOff>28575</xdr:rowOff>
                  </to>
                </anchor>
              </controlPr>
            </control>
          </mc:Choice>
        </mc:AlternateContent>
        <mc:AlternateContent xmlns:mc="http://schemas.openxmlformats.org/markup-compatibility/2006">
          <mc:Choice Requires="x14">
            <control shapeId="17010" r:id="rId61" name="Option Button 6770">
              <controlPr defaultSize="0" autoFill="0" autoLine="0" autoPict="0">
                <anchor moveWithCells="1" sizeWithCells="1">
                  <from>
                    <xdr:col>13</xdr:col>
                    <xdr:colOff>266700</xdr:colOff>
                    <xdr:row>24</xdr:row>
                    <xdr:rowOff>142875</xdr:rowOff>
                  </from>
                  <to>
                    <xdr:col>13</xdr:col>
                    <xdr:colOff>581025</xdr:colOff>
                    <xdr:row>26</xdr:row>
                    <xdr:rowOff>28575</xdr:rowOff>
                  </to>
                </anchor>
              </controlPr>
            </control>
          </mc:Choice>
        </mc:AlternateContent>
        <mc:AlternateContent xmlns:mc="http://schemas.openxmlformats.org/markup-compatibility/2006">
          <mc:Choice Requires="x14">
            <control shapeId="17011" r:id="rId62" name="Group Box 6771">
              <controlPr defaultSize="0" autoFill="0" autoPict="0">
                <anchor moveWithCells="1" sizeWithCells="1">
                  <from>
                    <xdr:col>11</xdr:col>
                    <xdr:colOff>66675</xdr:colOff>
                    <xdr:row>24</xdr:row>
                    <xdr:rowOff>85725</xdr:rowOff>
                  </from>
                  <to>
                    <xdr:col>13</xdr:col>
                    <xdr:colOff>723900</xdr:colOff>
                    <xdr:row>26</xdr:row>
                    <xdr:rowOff>85725</xdr:rowOff>
                  </to>
                </anchor>
              </controlPr>
            </control>
          </mc:Choice>
        </mc:AlternateContent>
        <mc:AlternateContent xmlns:mc="http://schemas.openxmlformats.org/markup-compatibility/2006">
          <mc:Choice Requires="x14">
            <control shapeId="17006" r:id="rId63" name="Option Button 6766">
              <controlPr defaultSize="0" autoFill="0" autoLine="0" autoPict="0">
                <anchor moveWithCells="1" sizeWithCells="1">
                  <from>
                    <xdr:col>15</xdr:col>
                    <xdr:colOff>219075</xdr:colOff>
                    <xdr:row>23</xdr:row>
                    <xdr:rowOff>133350</xdr:rowOff>
                  </from>
                  <to>
                    <xdr:col>15</xdr:col>
                    <xdr:colOff>571500</xdr:colOff>
                    <xdr:row>25</xdr:row>
                    <xdr:rowOff>47625</xdr:rowOff>
                  </to>
                </anchor>
              </controlPr>
            </control>
          </mc:Choice>
        </mc:AlternateContent>
        <mc:AlternateContent xmlns:mc="http://schemas.openxmlformats.org/markup-compatibility/2006">
          <mc:Choice Requires="x14">
            <control shapeId="17007" r:id="rId64" name="Option Button 6767">
              <controlPr defaultSize="0" autoFill="0" autoLine="0" autoPict="0">
                <anchor moveWithCells="1" sizeWithCells="1">
                  <from>
                    <xdr:col>16</xdr:col>
                    <xdr:colOff>209550</xdr:colOff>
                    <xdr:row>23</xdr:row>
                    <xdr:rowOff>142875</xdr:rowOff>
                  </from>
                  <to>
                    <xdr:col>16</xdr:col>
                    <xdr:colOff>514350</xdr:colOff>
                    <xdr:row>25</xdr:row>
                    <xdr:rowOff>38100</xdr:rowOff>
                  </to>
                </anchor>
              </controlPr>
            </control>
          </mc:Choice>
        </mc:AlternateContent>
        <mc:AlternateContent xmlns:mc="http://schemas.openxmlformats.org/markup-compatibility/2006">
          <mc:Choice Requires="x14">
            <control shapeId="17008" r:id="rId65" name="Group Box 6768">
              <controlPr defaultSize="0" autoFill="0" autoPict="0">
                <anchor moveWithCells="1" sizeWithCells="1">
                  <from>
                    <xdr:col>15</xdr:col>
                    <xdr:colOff>47625</xdr:colOff>
                    <xdr:row>23</xdr:row>
                    <xdr:rowOff>85725</xdr:rowOff>
                  </from>
                  <to>
                    <xdr:col>16</xdr:col>
                    <xdr:colOff>600075</xdr:colOff>
                    <xdr:row>25</xdr:row>
                    <xdr:rowOff>76200</xdr:rowOff>
                  </to>
                </anchor>
              </controlPr>
            </control>
          </mc:Choice>
        </mc:AlternateContent>
        <mc:AlternateContent xmlns:mc="http://schemas.openxmlformats.org/markup-compatibility/2006">
          <mc:Choice Requires="x14">
            <control shapeId="17003" r:id="rId66" name="Option Button 6763">
              <controlPr defaultSize="0" autoFill="0" autoLine="0" autoPict="0">
                <anchor moveWithCells="1" sizeWithCells="1">
                  <from>
                    <xdr:col>11</xdr:col>
                    <xdr:colOff>219075</xdr:colOff>
                    <xdr:row>23</xdr:row>
                    <xdr:rowOff>142875</xdr:rowOff>
                  </from>
                  <to>
                    <xdr:col>11</xdr:col>
                    <xdr:colOff>523875</xdr:colOff>
                    <xdr:row>25</xdr:row>
                    <xdr:rowOff>38100</xdr:rowOff>
                  </to>
                </anchor>
              </controlPr>
            </control>
          </mc:Choice>
        </mc:AlternateContent>
        <mc:AlternateContent xmlns:mc="http://schemas.openxmlformats.org/markup-compatibility/2006">
          <mc:Choice Requires="x14">
            <control shapeId="17004" r:id="rId67" name="Option Button 6764">
              <controlPr defaultSize="0" autoFill="0" autoLine="0" autoPict="0">
                <anchor moveWithCells="1" sizeWithCells="1">
                  <from>
                    <xdr:col>13</xdr:col>
                    <xdr:colOff>276225</xdr:colOff>
                    <xdr:row>23</xdr:row>
                    <xdr:rowOff>133350</xdr:rowOff>
                  </from>
                  <to>
                    <xdr:col>13</xdr:col>
                    <xdr:colOff>619125</xdr:colOff>
                    <xdr:row>25</xdr:row>
                    <xdr:rowOff>47625</xdr:rowOff>
                  </to>
                </anchor>
              </controlPr>
            </control>
          </mc:Choice>
        </mc:AlternateContent>
        <mc:AlternateContent xmlns:mc="http://schemas.openxmlformats.org/markup-compatibility/2006">
          <mc:Choice Requires="x14">
            <control shapeId="17005" r:id="rId68" name="Group Box 6765">
              <controlPr defaultSize="0" autoFill="0" autoPict="0">
                <anchor moveWithCells="1" sizeWithCells="1">
                  <from>
                    <xdr:col>11</xdr:col>
                    <xdr:colOff>104775</xdr:colOff>
                    <xdr:row>23</xdr:row>
                    <xdr:rowOff>95250</xdr:rowOff>
                  </from>
                  <to>
                    <xdr:col>13</xdr:col>
                    <xdr:colOff>714375</xdr:colOff>
                    <xdr:row>25</xdr:row>
                    <xdr:rowOff>114300</xdr:rowOff>
                  </to>
                </anchor>
              </controlPr>
            </control>
          </mc:Choice>
        </mc:AlternateContent>
        <mc:AlternateContent xmlns:mc="http://schemas.openxmlformats.org/markup-compatibility/2006">
          <mc:Choice Requires="x14">
            <control shapeId="17000" r:id="rId69" name="Option Button 6760">
              <controlPr defaultSize="0" autoFill="0" autoLine="0" autoPict="0">
                <anchor moveWithCells="1" sizeWithCells="1">
                  <from>
                    <xdr:col>15</xdr:col>
                    <xdr:colOff>219075</xdr:colOff>
                    <xdr:row>22</xdr:row>
                    <xdr:rowOff>133350</xdr:rowOff>
                  </from>
                  <to>
                    <xdr:col>15</xdr:col>
                    <xdr:colOff>523875</xdr:colOff>
                    <xdr:row>24</xdr:row>
                    <xdr:rowOff>47625</xdr:rowOff>
                  </to>
                </anchor>
              </controlPr>
            </control>
          </mc:Choice>
        </mc:AlternateContent>
        <mc:AlternateContent xmlns:mc="http://schemas.openxmlformats.org/markup-compatibility/2006">
          <mc:Choice Requires="x14">
            <control shapeId="17001" r:id="rId70" name="Option Button 6761">
              <controlPr defaultSize="0" autoFill="0" autoLine="0" autoPict="0">
                <anchor moveWithCells="1" sizeWithCells="1">
                  <from>
                    <xdr:col>16</xdr:col>
                    <xdr:colOff>209550</xdr:colOff>
                    <xdr:row>22</xdr:row>
                    <xdr:rowOff>161925</xdr:rowOff>
                  </from>
                  <to>
                    <xdr:col>16</xdr:col>
                    <xdr:colOff>485775</xdr:colOff>
                    <xdr:row>24</xdr:row>
                    <xdr:rowOff>28575</xdr:rowOff>
                  </to>
                </anchor>
              </controlPr>
            </control>
          </mc:Choice>
        </mc:AlternateContent>
        <mc:AlternateContent xmlns:mc="http://schemas.openxmlformats.org/markup-compatibility/2006">
          <mc:Choice Requires="x14">
            <control shapeId="17002" r:id="rId71" name="Group Box 6762">
              <controlPr defaultSize="0" autoFill="0" autoPict="0">
                <anchor moveWithCells="1" sizeWithCells="1">
                  <from>
                    <xdr:col>15</xdr:col>
                    <xdr:colOff>28575</xdr:colOff>
                    <xdr:row>22</xdr:row>
                    <xdr:rowOff>85725</xdr:rowOff>
                  </from>
                  <to>
                    <xdr:col>16</xdr:col>
                    <xdr:colOff>590550</xdr:colOff>
                    <xdr:row>24</xdr:row>
                    <xdr:rowOff>104775</xdr:rowOff>
                  </to>
                </anchor>
              </controlPr>
            </control>
          </mc:Choice>
        </mc:AlternateContent>
        <mc:AlternateContent xmlns:mc="http://schemas.openxmlformats.org/markup-compatibility/2006">
          <mc:Choice Requires="x14">
            <control shapeId="16997" r:id="rId72" name="Option Button 6757">
              <controlPr defaultSize="0" autoFill="0" autoLine="0" autoPict="0">
                <anchor moveWithCells="1" sizeWithCells="1">
                  <from>
                    <xdr:col>11</xdr:col>
                    <xdr:colOff>219075</xdr:colOff>
                    <xdr:row>22</xdr:row>
                    <xdr:rowOff>152400</xdr:rowOff>
                  </from>
                  <to>
                    <xdr:col>11</xdr:col>
                    <xdr:colOff>523875</xdr:colOff>
                    <xdr:row>24</xdr:row>
                    <xdr:rowOff>19050</xdr:rowOff>
                  </to>
                </anchor>
              </controlPr>
            </control>
          </mc:Choice>
        </mc:AlternateContent>
        <mc:AlternateContent xmlns:mc="http://schemas.openxmlformats.org/markup-compatibility/2006">
          <mc:Choice Requires="x14">
            <control shapeId="16998" r:id="rId73" name="Option Button 6758">
              <controlPr defaultSize="0" autoFill="0" autoLine="0" autoPict="0">
                <anchor moveWithCells="1" sizeWithCells="1">
                  <from>
                    <xdr:col>13</xdr:col>
                    <xdr:colOff>266700</xdr:colOff>
                    <xdr:row>22</xdr:row>
                    <xdr:rowOff>142875</xdr:rowOff>
                  </from>
                  <to>
                    <xdr:col>13</xdr:col>
                    <xdr:colOff>571500</xdr:colOff>
                    <xdr:row>24</xdr:row>
                    <xdr:rowOff>19050</xdr:rowOff>
                  </to>
                </anchor>
              </controlPr>
            </control>
          </mc:Choice>
        </mc:AlternateContent>
        <mc:AlternateContent xmlns:mc="http://schemas.openxmlformats.org/markup-compatibility/2006">
          <mc:Choice Requires="x14">
            <control shapeId="16999" r:id="rId74" name="Group Box 6759">
              <controlPr defaultSize="0" autoFill="0" autoPict="0">
                <anchor moveWithCells="1" sizeWithCells="1">
                  <from>
                    <xdr:col>11</xdr:col>
                    <xdr:colOff>104775</xdr:colOff>
                    <xdr:row>22</xdr:row>
                    <xdr:rowOff>95250</xdr:rowOff>
                  </from>
                  <to>
                    <xdr:col>13</xdr:col>
                    <xdr:colOff>628650</xdr:colOff>
                    <xdr:row>24</xdr:row>
                    <xdr:rowOff>76200</xdr:rowOff>
                  </to>
                </anchor>
              </controlPr>
            </control>
          </mc:Choice>
        </mc:AlternateContent>
        <mc:AlternateContent xmlns:mc="http://schemas.openxmlformats.org/markup-compatibility/2006">
          <mc:Choice Requires="x14">
            <control shapeId="16969" r:id="rId75" name="Option Button 6729">
              <controlPr defaultSize="0" autoFill="0" autoLine="0" autoPict="0">
                <anchor moveWithCells="1" sizeWithCells="1">
                  <from>
                    <xdr:col>15</xdr:col>
                    <xdr:colOff>219075</xdr:colOff>
                    <xdr:row>21</xdr:row>
                    <xdr:rowOff>152400</xdr:rowOff>
                  </from>
                  <to>
                    <xdr:col>15</xdr:col>
                    <xdr:colOff>523875</xdr:colOff>
                    <xdr:row>23</xdr:row>
                    <xdr:rowOff>19050</xdr:rowOff>
                  </to>
                </anchor>
              </controlPr>
            </control>
          </mc:Choice>
        </mc:AlternateContent>
        <mc:AlternateContent xmlns:mc="http://schemas.openxmlformats.org/markup-compatibility/2006">
          <mc:Choice Requires="x14">
            <control shapeId="16970" r:id="rId76" name="Option Button 6730">
              <controlPr defaultSize="0" autoFill="0" autoLine="0" autoPict="0">
                <anchor moveWithCells="1" sizeWithCells="1">
                  <from>
                    <xdr:col>16</xdr:col>
                    <xdr:colOff>209550</xdr:colOff>
                    <xdr:row>21</xdr:row>
                    <xdr:rowOff>133350</xdr:rowOff>
                  </from>
                  <to>
                    <xdr:col>16</xdr:col>
                    <xdr:colOff>514350</xdr:colOff>
                    <xdr:row>23</xdr:row>
                    <xdr:rowOff>28575</xdr:rowOff>
                  </to>
                </anchor>
              </controlPr>
            </control>
          </mc:Choice>
        </mc:AlternateContent>
        <mc:AlternateContent xmlns:mc="http://schemas.openxmlformats.org/markup-compatibility/2006">
          <mc:Choice Requires="x14">
            <control shapeId="16971" r:id="rId77" name="Group Box 6731">
              <controlPr defaultSize="0" autoFill="0" autoPict="0">
                <anchor moveWithCells="1" sizeWithCells="1">
                  <from>
                    <xdr:col>15</xdr:col>
                    <xdr:colOff>95250</xdr:colOff>
                    <xdr:row>21</xdr:row>
                    <xdr:rowOff>85725</xdr:rowOff>
                  </from>
                  <to>
                    <xdr:col>16</xdr:col>
                    <xdr:colOff>523875</xdr:colOff>
                    <xdr:row>23</xdr:row>
                    <xdr:rowOff>104775</xdr:rowOff>
                  </to>
                </anchor>
              </controlPr>
            </control>
          </mc:Choice>
        </mc:AlternateContent>
        <mc:AlternateContent xmlns:mc="http://schemas.openxmlformats.org/markup-compatibility/2006">
          <mc:Choice Requires="x14">
            <control shapeId="16941" r:id="rId78" name="Option Button 6701">
              <controlPr defaultSize="0" autoFill="0" autoLine="0" autoPict="0">
                <anchor moveWithCells="1" sizeWithCells="1">
                  <from>
                    <xdr:col>11</xdr:col>
                    <xdr:colOff>219075</xdr:colOff>
                    <xdr:row>21</xdr:row>
                    <xdr:rowOff>133350</xdr:rowOff>
                  </from>
                  <to>
                    <xdr:col>11</xdr:col>
                    <xdr:colOff>523875</xdr:colOff>
                    <xdr:row>23</xdr:row>
                    <xdr:rowOff>28575</xdr:rowOff>
                  </to>
                </anchor>
              </controlPr>
            </control>
          </mc:Choice>
        </mc:AlternateContent>
        <mc:AlternateContent xmlns:mc="http://schemas.openxmlformats.org/markup-compatibility/2006">
          <mc:Choice Requires="x14">
            <control shapeId="16942" r:id="rId79" name="Option Button 6702">
              <controlPr defaultSize="0" autoFill="0" autoLine="0" autoPict="0">
                <anchor moveWithCells="1" sizeWithCells="1">
                  <from>
                    <xdr:col>12</xdr:col>
                    <xdr:colOff>257175</xdr:colOff>
                    <xdr:row>21</xdr:row>
                    <xdr:rowOff>142875</xdr:rowOff>
                  </from>
                  <to>
                    <xdr:col>12</xdr:col>
                    <xdr:colOff>561975</xdr:colOff>
                    <xdr:row>23</xdr:row>
                    <xdr:rowOff>19050</xdr:rowOff>
                  </to>
                </anchor>
              </controlPr>
            </control>
          </mc:Choice>
        </mc:AlternateContent>
        <mc:AlternateContent xmlns:mc="http://schemas.openxmlformats.org/markup-compatibility/2006">
          <mc:Choice Requires="x14">
            <control shapeId="16943" r:id="rId80" name="Option Button 6703">
              <controlPr defaultSize="0" autoFill="0" autoLine="0" autoPict="0">
                <anchor moveWithCells="1" sizeWithCells="1">
                  <from>
                    <xdr:col>13</xdr:col>
                    <xdr:colOff>276225</xdr:colOff>
                    <xdr:row>21</xdr:row>
                    <xdr:rowOff>123825</xdr:rowOff>
                  </from>
                  <to>
                    <xdr:col>13</xdr:col>
                    <xdr:colOff>581025</xdr:colOff>
                    <xdr:row>23</xdr:row>
                    <xdr:rowOff>38100</xdr:rowOff>
                  </to>
                </anchor>
              </controlPr>
            </control>
          </mc:Choice>
        </mc:AlternateContent>
        <mc:AlternateContent xmlns:mc="http://schemas.openxmlformats.org/markup-compatibility/2006">
          <mc:Choice Requires="x14">
            <control shapeId="16944" r:id="rId81" name="Group Box 6704">
              <controlPr defaultSize="0" autoFill="0" autoPict="0">
                <anchor moveWithCells="1" sizeWithCells="1">
                  <from>
                    <xdr:col>11</xdr:col>
                    <xdr:colOff>95250</xdr:colOff>
                    <xdr:row>21</xdr:row>
                    <xdr:rowOff>104775</xdr:rowOff>
                  </from>
                  <to>
                    <xdr:col>13</xdr:col>
                    <xdr:colOff>628650</xdr:colOff>
                    <xdr:row>23</xdr:row>
                    <xdr:rowOff>85725</xdr:rowOff>
                  </to>
                </anchor>
              </controlPr>
            </control>
          </mc:Choice>
        </mc:AlternateContent>
        <mc:AlternateContent xmlns:mc="http://schemas.openxmlformats.org/markup-compatibility/2006">
          <mc:Choice Requires="x14">
            <control shapeId="16938" r:id="rId82" name="Option Button 6698">
              <controlPr defaultSize="0" autoFill="0" autoLine="0" autoPict="0">
                <anchor moveWithCells="1" sizeWithCells="1">
                  <from>
                    <xdr:col>15</xdr:col>
                    <xdr:colOff>219075</xdr:colOff>
                    <xdr:row>20</xdr:row>
                    <xdr:rowOff>133350</xdr:rowOff>
                  </from>
                  <to>
                    <xdr:col>15</xdr:col>
                    <xdr:colOff>523875</xdr:colOff>
                    <xdr:row>22</xdr:row>
                    <xdr:rowOff>28575</xdr:rowOff>
                  </to>
                </anchor>
              </controlPr>
            </control>
          </mc:Choice>
        </mc:AlternateContent>
        <mc:AlternateContent xmlns:mc="http://schemas.openxmlformats.org/markup-compatibility/2006">
          <mc:Choice Requires="x14">
            <control shapeId="16939" r:id="rId83" name="Option Button 6699">
              <controlPr defaultSize="0" autoFill="0" autoLine="0" autoPict="0">
                <anchor moveWithCells="1" sizeWithCells="1">
                  <from>
                    <xdr:col>16</xdr:col>
                    <xdr:colOff>209550</xdr:colOff>
                    <xdr:row>20</xdr:row>
                    <xdr:rowOff>142875</xdr:rowOff>
                  </from>
                  <to>
                    <xdr:col>16</xdr:col>
                    <xdr:colOff>514350</xdr:colOff>
                    <xdr:row>22</xdr:row>
                    <xdr:rowOff>28575</xdr:rowOff>
                  </to>
                </anchor>
              </controlPr>
            </control>
          </mc:Choice>
        </mc:AlternateContent>
        <mc:AlternateContent xmlns:mc="http://schemas.openxmlformats.org/markup-compatibility/2006">
          <mc:Choice Requires="x14">
            <control shapeId="16940" r:id="rId84" name="Group Box 6700">
              <controlPr defaultSize="0" autoFill="0" autoPict="0">
                <anchor moveWithCells="1" sizeWithCells="1">
                  <from>
                    <xdr:col>15</xdr:col>
                    <xdr:colOff>95250</xdr:colOff>
                    <xdr:row>20</xdr:row>
                    <xdr:rowOff>85725</xdr:rowOff>
                  </from>
                  <to>
                    <xdr:col>16</xdr:col>
                    <xdr:colOff>514350</xdr:colOff>
                    <xdr:row>22</xdr:row>
                    <xdr:rowOff>95250</xdr:rowOff>
                  </to>
                </anchor>
              </controlPr>
            </control>
          </mc:Choice>
        </mc:AlternateContent>
        <mc:AlternateContent xmlns:mc="http://schemas.openxmlformats.org/markup-compatibility/2006">
          <mc:Choice Requires="x14">
            <control shapeId="16913" r:id="rId85" name="Option Button 6673">
              <controlPr defaultSize="0" autoFill="0" autoLine="0" autoPict="0">
                <anchor moveWithCells="1" sizeWithCells="1">
                  <from>
                    <xdr:col>15</xdr:col>
                    <xdr:colOff>219075</xdr:colOff>
                    <xdr:row>19</xdr:row>
                    <xdr:rowOff>142875</xdr:rowOff>
                  </from>
                  <to>
                    <xdr:col>15</xdr:col>
                    <xdr:colOff>523875</xdr:colOff>
                    <xdr:row>21</xdr:row>
                    <xdr:rowOff>28575</xdr:rowOff>
                  </to>
                </anchor>
              </controlPr>
            </control>
          </mc:Choice>
        </mc:AlternateContent>
        <mc:AlternateContent xmlns:mc="http://schemas.openxmlformats.org/markup-compatibility/2006">
          <mc:Choice Requires="x14">
            <control shapeId="16914" r:id="rId86" name="Option Button 6674">
              <controlPr defaultSize="0" autoFill="0" autoLine="0" autoPict="0">
                <anchor moveWithCells="1" sizeWithCells="1">
                  <from>
                    <xdr:col>16</xdr:col>
                    <xdr:colOff>209550</xdr:colOff>
                    <xdr:row>19</xdr:row>
                    <xdr:rowOff>133350</xdr:rowOff>
                  </from>
                  <to>
                    <xdr:col>16</xdr:col>
                    <xdr:colOff>514350</xdr:colOff>
                    <xdr:row>21</xdr:row>
                    <xdr:rowOff>28575</xdr:rowOff>
                  </to>
                </anchor>
              </controlPr>
            </control>
          </mc:Choice>
        </mc:AlternateContent>
        <mc:AlternateContent xmlns:mc="http://schemas.openxmlformats.org/markup-compatibility/2006">
          <mc:Choice Requires="x14">
            <control shapeId="16915" r:id="rId87" name="Group Box 6675">
              <controlPr defaultSize="0" autoFill="0" autoPict="0">
                <anchor moveWithCells="1" sizeWithCells="1">
                  <from>
                    <xdr:col>15</xdr:col>
                    <xdr:colOff>85725</xdr:colOff>
                    <xdr:row>19</xdr:row>
                    <xdr:rowOff>85725</xdr:rowOff>
                  </from>
                  <to>
                    <xdr:col>16</xdr:col>
                    <xdr:colOff>514350</xdr:colOff>
                    <xdr:row>21</xdr:row>
                    <xdr:rowOff>76200</xdr:rowOff>
                  </to>
                </anchor>
              </controlPr>
            </control>
          </mc:Choice>
        </mc:AlternateContent>
        <mc:AlternateContent xmlns:mc="http://schemas.openxmlformats.org/markup-compatibility/2006">
          <mc:Choice Requires="x14">
            <control shapeId="16888" r:id="rId88" name="Option Button 6648">
              <controlPr defaultSize="0" autoFill="0" autoLine="0" autoPict="0">
                <anchor moveWithCells="1" sizeWithCells="1">
                  <from>
                    <xdr:col>11</xdr:col>
                    <xdr:colOff>219075</xdr:colOff>
                    <xdr:row>20</xdr:row>
                    <xdr:rowOff>152400</xdr:rowOff>
                  </from>
                  <to>
                    <xdr:col>11</xdr:col>
                    <xdr:colOff>523875</xdr:colOff>
                    <xdr:row>22</xdr:row>
                    <xdr:rowOff>19050</xdr:rowOff>
                  </to>
                </anchor>
              </controlPr>
            </control>
          </mc:Choice>
        </mc:AlternateContent>
        <mc:AlternateContent xmlns:mc="http://schemas.openxmlformats.org/markup-compatibility/2006">
          <mc:Choice Requires="x14">
            <control shapeId="16889" r:id="rId89" name="Option Button 6649">
              <controlPr defaultSize="0" autoFill="0" autoLine="0" autoPict="0">
                <anchor moveWithCells="1" sizeWithCells="1">
                  <from>
                    <xdr:col>12</xdr:col>
                    <xdr:colOff>257175</xdr:colOff>
                    <xdr:row>20</xdr:row>
                    <xdr:rowOff>142875</xdr:rowOff>
                  </from>
                  <to>
                    <xdr:col>12</xdr:col>
                    <xdr:colOff>561975</xdr:colOff>
                    <xdr:row>22</xdr:row>
                    <xdr:rowOff>19050</xdr:rowOff>
                  </to>
                </anchor>
              </controlPr>
            </control>
          </mc:Choice>
        </mc:AlternateContent>
        <mc:AlternateContent xmlns:mc="http://schemas.openxmlformats.org/markup-compatibility/2006">
          <mc:Choice Requires="x14">
            <control shapeId="16890" r:id="rId90" name="Option Button 6650">
              <controlPr defaultSize="0" autoFill="0" autoLine="0" autoPict="0">
                <anchor moveWithCells="1" sizeWithCells="1">
                  <from>
                    <xdr:col>13</xdr:col>
                    <xdr:colOff>276225</xdr:colOff>
                    <xdr:row>20</xdr:row>
                    <xdr:rowOff>133350</xdr:rowOff>
                  </from>
                  <to>
                    <xdr:col>13</xdr:col>
                    <xdr:colOff>581025</xdr:colOff>
                    <xdr:row>22</xdr:row>
                    <xdr:rowOff>28575</xdr:rowOff>
                  </to>
                </anchor>
              </controlPr>
            </control>
          </mc:Choice>
        </mc:AlternateContent>
        <mc:AlternateContent xmlns:mc="http://schemas.openxmlformats.org/markup-compatibility/2006">
          <mc:Choice Requires="x14">
            <control shapeId="16891" r:id="rId91" name="Group Box 6651">
              <controlPr defaultSize="0" autoFill="0" autoPict="0">
                <anchor moveWithCells="1" sizeWithCells="1">
                  <from>
                    <xdr:col>11</xdr:col>
                    <xdr:colOff>66675</xdr:colOff>
                    <xdr:row>20</xdr:row>
                    <xdr:rowOff>95250</xdr:rowOff>
                  </from>
                  <to>
                    <xdr:col>13</xdr:col>
                    <xdr:colOff>685800</xdr:colOff>
                    <xdr:row>22</xdr:row>
                    <xdr:rowOff>85725</xdr:rowOff>
                  </to>
                </anchor>
              </controlPr>
            </control>
          </mc:Choice>
        </mc:AlternateContent>
        <mc:AlternateContent xmlns:mc="http://schemas.openxmlformats.org/markup-compatibility/2006">
          <mc:Choice Requires="x14">
            <control shapeId="16885" r:id="rId92" name="Option Button 6645">
              <controlPr defaultSize="0" autoFill="0" autoLine="0" autoPict="0">
                <anchor moveWithCells="1" sizeWithCells="1">
                  <from>
                    <xdr:col>11</xdr:col>
                    <xdr:colOff>219075</xdr:colOff>
                    <xdr:row>19</xdr:row>
                    <xdr:rowOff>152400</xdr:rowOff>
                  </from>
                  <to>
                    <xdr:col>11</xdr:col>
                    <xdr:colOff>523875</xdr:colOff>
                    <xdr:row>21</xdr:row>
                    <xdr:rowOff>19050</xdr:rowOff>
                  </to>
                </anchor>
              </controlPr>
            </control>
          </mc:Choice>
        </mc:AlternateContent>
        <mc:AlternateContent xmlns:mc="http://schemas.openxmlformats.org/markup-compatibility/2006">
          <mc:Choice Requires="x14">
            <control shapeId="16886" r:id="rId93" name="Option Button 6646">
              <controlPr defaultSize="0" autoFill="0" autoLine="0" autoPict="0">
                <anchor moveWithCells="1" sizeWithCells="1">
                  <from>
                    <xdr:col>13</xdr:col>
                    <xdr:colOff>276225</xdr:colOff>
                    <xdr:row>19</xdr:row>
                    <xdr:rowOff>142875</xdr:rowOff>
                  </from>
                  <to>
                    <xdr:col>13</xdr:col>
                    <xdr:colOff>581025</xdr:colOff>
                    <xdr:row>21</xdr:row>
                    <xdr:rowOff>28575</xdr:rowOff>
                  </to>
                </anchor>
              </controlPr>
            </control>
          </mc:Choice>
        </mc:AlternateContent>
        <mc:AlternateContent xmlns:mc="http://schemas.openxmlformats.org/markup-compatibility/2006">
          <mc:Choice Requires="x14">
            <control shapeId="16887" r:id="rId94" name="Group Box 6647">
              <controlPr defaultSize="0" autoFill="0" autoPict="0">
                <anchor moveWithCells="1" sizeWithCells="1">
                  <from>
                    <xdr:col>11</xdr:col>
                    <xdr:colOff>104775</xdr:colOff>
                    <xdr:row>19</xdr:row>
                    <xdr:rowOff>95250</xdr:rowOff>
                  </from>
                  <to>
                    <xdr:col>13</xdr:col>
                    <xdr:colOff>619125</xdr:colOff>
                    <xdr:row>21</xdr:row>
                    <xdr:rowOff>114300</xdr:rowOff>
                  </to>
                </anchor>
              </controlPr>
            </control>
          </mc:Choice>
        </mc:AlternateContent>
        <mc:AlternateContent xmlns:mc="http://schemas.openxmlformats.org/markup-compatibility/2006">
          <mc:Choice Requires="x14">
            <control shapeId="16862" r:id="rId95" name="Option Button 6622">
              <controlPr defaultSize="0" autoFill="0" autoLine="0" autoPict="0">
                <anchor moveWithCells="1" sizeWithCells="1">
                  <from>
                    <xdr:col>15</xdr:col>
                    <xdr:colOff>219075</xdr:colOff>
                    <xdr:row>18</xdr:row>
                    <xdr:rowOff>114300</xdr:rowOff>
                  </from>
                  <to>
                    <xdr:col>15</xdr:col>
                    <xdr:colOff>523875</xdr:colOff>
                    <xdr:row>20</xdr:row>
                    <xdr:rowOff>19050</xdr:rowOff>
                  </to>
                </anchor>
              </controlPr>
            </control>
          </mc:Choice>
        </mc:AlternateContent>
        <mc:AlternateContent xmlns:mc="http://schemas.openxmlformats.org/markup-compatibility/2006">
          <mc:Choice Requires="x14">
            <control shapeId="16863" r:id="rId96" name="Option Button 6623">
              <controlPr defaultSize="0" autoFill="0" autoLine="0" autoPict="0">
                <anchor moveWithCells="1" sizeWithCells="1">
                  <from>
                    <xdr:col>16</xdr:col>
                    <xdr:colOff>209550</xdr:colOff>
                    <xdr:row>18</xdr:row>
                    <xdr:rowOff>114300</xdr:rowOff>
                  </from>
                  <to>
                    <xdr:col>16</xdr:col>
                    <xdr:colOff>514350</xdr:colOff>
                    <xdr:row>20</xdr:row>
                    <xdr:rowOff>28575</xdr:rowOff>
                  </to>
                </anchor>
              </controlPr>
            </control>
          </mc:Choice>
        </mc:AlternateContent>
        <mc:AlternateContent xmlns:mc="http://schemas.openxmlformats.org/markup-compatibility/2006">
          <mc:Choice Requires="x14">
            <control shapeId="16865" r:id="rId97" name="Group Box 6625">
              <controlPr defaultSize="0" autoFill="0" autoPict="0">
                <anchor moveWithCells="1" sizeWithCells="1">
                  <from>
                    <xdr:col>15</xdr:col>
                    <xdr:colOff>66675</xdr:colOff>
                    <xdr:row>18</xdr:row>
                    <xdr:rowOff>47625</xdr:rowOff>
                  </from>
                  <to>
                    <xdr:col>16</xdr:col>
                    <xdr:colOff>590550</xdr:colOff>
                    <xdr:row>20</xdr:row>
                    <xdr:rowOff>95250</xdr:rowOff>
                  </to>
                </anchor>
              </controlPr>
            </control>
          </mc:Choice>
        </mc:AlternateContent>
        <mc:AlternateContent xmlns:mc="http://schemas.openxmlformats.org/markup-compatibility/2006">
          <mc:Choice Requires="x14">
            <control shapeId="17296" r:id="rId98" name="Option Button 7056">
              <controlPr defaultSize="0" autoFill="0" autoLine="0" autoPict="0">
                <anchor moveWithCells="1">
                  <from>
                    <xdr:col>11</xdr:col>
                    <xdr:colOff>219075</xdr:colOff>
                    <xdr:row>37</xdr:row>
                    <xdr:rowOff>133350</xdr:rowOff>
                  </from>
                  <to>
                    <xdr:col>11</xdr:col>
                    <xdr:colOff>523875</xdr:colOff>
                    <xdr:row>39</xdr:row>
                    <xdr:rowOff>38100</xdr:rowOff>
                  </to>
                </anchor>
              </controlPr>
            </control>
          </mc:Choice>
        </mc:AlternateContent>
        <mc:AlternateContent xmlns:mc="http://schemas.openxmlformats.org/markup-compatibility/2006">
          <mc:Choice Requires="x14">
            <control shapeId="17297" r:id="rId99" name="Option Button 7057">
              <controlPr defaultSize="0" autoFill="0" autoLine="0" autoPict="0">
                <anchor moveWithCells="1">
                  <from>
                    <xdr:col>13</xdr:col>
                    <xdr:colOff>276225</xdr:colOff>
                    <xdr:row>37</xdr:row>
                    <xdr:rowOff>133350</xdr:rowOff>
                  </from>
                  <to>
                    <xdr:col>13</xdr:col>
                    <xdr:colOff>581025</xdr:colOff>
                    <xdr:row>39</xdr:row>
                    <xdr:rowOff>38100</xdr:rowOff>
                  </to>
                </anchor>
              </controlPr>
            </control>
          </mc:Choice>
        </mc:AlternateContent>
        <mc:AlternateContent xmlns:mc="http://schemas.openxmlformats.org/markup-compatibility/2006">
          <mc:Choice Requires="x14">
            <control shapeId="17298" r:id="rId100" name="Group Box 7058">
              <controlPr defaultSize="0" autoFill="0" autoPict="0" macro="[0]!グループ7058_Click">
                <anchor moveWithCells="1">
                  <from>
                    <xdr:col>11</xdr:col>
                    <xdr:colOff>152400</xdr:colOff>
                    <xdr:row>37</xdr:row>
                    <xdr:rowOff>104775</xdr:rowOff>
                  </from>
                  <to>
                    <xdr:col>13</xdr:col>
                    <xdr:colOff>676275</xdr:colOff>
                    <xdr:row>39</xdr:row>
                    <xdr:rowOff>95250</xdr:rowOff>
                  </to>
                </anchor>
              </controlPr>
            </control>
          </mc:Choice>
        </mc:AlternateContent>
        <mc:AlternateContent xmlns:mc="http://schemas.openxmlformats.org/markup-compatibility/2006">
          <mc:Choice Requires="x14">
            <control shapeId="17299" r:id="rId101" name="Option Button 7059">
              <controlPr defaultSize="0" autoFill="0" autoLine="0" autoPict="0">
                <anchor moveWithCells="1">
                  <from>
                    <xdr:col>15</xdr:col>
                    <xdr:colOff>219075</xdr:colOff>
                    <xdr:row>37</xdr:row>
                    <xdr:rowOff>133350</xdr:rowOff>
                  </from>
                  <to>
                    <xdr:col>15</xdr:col>
                    <xdr:colOff>523875</xdr:colOff>
                    <xdr:row>39</xdr:row>
                    <xdr:rowOff>38100</xdr:rowOff>
                  </to>
                </anchor>
              </controlPr>
            </control>
          </mc:Choice>
        </mc:AlternateContent>
        <mc:AlternateContent xmlns:mc="http://schemas.openxmlformats.org/markup-compatibility/2006">
          <mc:Choice Requires="x14">
            <control shapeId="17300" r:id="rId102" name="Option Button 7060">
              <controlPr defaultSize="0" autoFill="0" autoLine="0" autoPict="0">
                <anchor moveWithCells="1">
                  <from>
                    <xdr:col>16</xdr:col>
                    <xdr:colOff>209550</xdr:colOff>
                    <xdr:row>37</xdr:row>
                    <xdr:rowOff>133350</xdr:rowOff>
                  </from>
                  <to>
                    <xdr:col>16</xdr:col>
                    <xdr:colOff>514350</xdr:colOff>
                    <xdr:row>39</xdr:row>
                    <xdr:rowOff>38100</xdr:rowOff>
                  </to>
                </anchor>
              </controlPr>
            </control>
          </mc:Choice>
        </mc:AlternateContent>
        <mc:AlternateContent xmlns:mc="http://schemas.openxmlformats.org/markup-compatibility/2006">
          <mc:Choice Requires="x14">
            <control shapeId="17305" r:id="rId103" name="Group Box 7065">
              <controlPr defaultSize="0" autoFill="0" autoPict="0">
                <anchor moveWithCells="1">
                  <from>
                    <xdr:col>14</xdr:col>
                    <xdr:colOff>514350</xdr:colOff>
                    <xdr:row>37</xdr:row>
                    <xdr:rowOff>0</xdr:rowOff>
                  </from>
                  <to>
                    <xdr:col>32</xdr:col>
                    <xdr:colOff>114300</xdr:colOff>
                    <xdr:row>40</xdr:row>
                    <xdr:rowOff>85725</xdr:rowOff>
                  </to>
                </anchor>
              </controlPr>
            </control>
          </mc:Choice>
        </mc:AlternateContent>
        <mc:AlternateContent xmlns:mc="http://schemas.openxmlformats.org/markup-compatibility/2006">
          <mc:Choice Requires="x14">
            <control shapeId="17306" r:id="rId104" name="Option Button 7066">
              <controlPr defaultSize="0" autoFill="0" autoLine="0" autoPict="0">
                <anchor moveWithCells="1">
                  <from>
                    <xdr:col>11</xdr:col>
                    <xdr:colOff>219075</xdr:colOff>
                    <xdr:row>38</xdr:row>
                    <xdr:rowOff>133350</xdr:rowOff>
                  </from>
                  <to>
                    <xdr:col>11</xdr:col>
                    <xdr:colOff>523875</xdr:colOff>
                    <xdr:row>40</xdr:row>
                    <xdr:rowOff>38100</xdr:rowOff>
                  </to>
                </anchor>
              </controlPr>
            </control>
          </mc:Choice>
        </mc:AlternateContent>
        <mc:AlternateContent xmlns:mc="http://schemas.openxmlformats.org/markup-compatibility/2006">
          <mc:Choice Requires="x14">
            <control shapeId="17307" r:id="rId105" name="Option Button 7067">
              <controlPr defaultSize="0" autoFill="0" autoLine="0" autoPict="0">
                <anchor moveWithCells="1">
                  <from>
                    <xdr:col>13</xdr:col>
                    <xdr:colOff>276225</xdr:colOff>
                    <xdr:row>38</xdr:row>
                    <xdr:rowOff>133350</xdr:rowOff>
                  </from>
                  <to>
                    <xdr:col>13</xdr:col>
                    <xdr:colOff>581025</xdr:colOff>
                    <xdr:row>40</xdr:row>
                    <xdr:rowOff>38100</xdr:rowOff>
                  </to>
                </anchor>
              </controlPr>
            </control>
          </mc:Choice>
        </mc:AlternateContent>
        <mc:AlternateContent xmlns:mc="http://schemas.openxmlformats.org/markup-compatibility/2006">
          <mc:Choice Requires="x14">
            <control shapeId="17309" r:id="rId106" name="Option Button 7069">
              <controlPr defaultSize="0" autoFill="0" autoLine="0" autoPict="0">
                <anchor moveWithCells="1">
                  <from>
                    <xdr:col>11</xdr:col>
                    <xdr:colOff>219075</xdr:colOff>
                    <xdr:row>39</xdr:row>
                    <xdr:rowOff>133350</xdr:rowOff>
                  </from>
                  <to>
                    <xdr:col>11</xdr:col>
                    <xdr:colOff>523875</xdr:colOff>
                    <xdr:row>41</xdr:row>
                    <xdr:rowOff>38100</xdr:rowOff>
                  </to>
                </anchor>
              </controlPr>
            </control>
          </mc:Choice>
        </mc:AlternateContent>
        <mc:AlternateContent xmlns:mc="http://schemas.openxmlformats.org/markup-compatibility/2006">
          <mc:Choice Requires="x14">
            <control shapeId="17310" r:id="rId107" name="Option Button 7070">
              <controlPr defaultSize="0" autoFill="0" autoLine="0" autoPict="0">
                <anchor moveWithCells="1">
                  <from>
                    <xdr:col>13</xdr:col>
                    <xdr:colOff>276225</xdr:colOff>
                    <xdr:row>39</xdr:row>
                    <xdr:rowOff>133350</xdr:rowOff>
                  </from>
                  <to>
                    <xdr:col>13</xdr:col>
                    <xdr:colOff>581025</xdr:colOff>
                    <xdr:row>41</xdr:row>
                    <xdr:rowOff>38100</xdr:rowOff>
                  </to>
                </anchor>
              </controlPr>
            </control>
          </mc:Choice>
        </mc:AlternateContent>
        <mc:AlternateContent xmlns:mc="http://schemas.openxmlformats.org/markup-compatibility/2006">
          <mc:Choice Requires="x14">
            <control shapeId="17311" r:id="rId108" name="Group Box 7071">
              <controlPr defaultSize="0" autoFill="0" autoPict="0">
                <anchor moveWithCells="1">
                  <from>
                    <xdr:col>11</xdr:col>
                    <xdr:colOff>161925</xdr:colOff>
                    <xdr:row>39</xdr:row>
                    <xdr:rowOff>66675</xdr:rowOff>
                  </from>
                  <to>
                    <xdr:col>13</xdr:col>
                    <xdr:colOff>657225</xdr:colOff>
                    <xdr:row>41</xdr:row>
                    <xdr:rowOff>76200</xdr:rowOff>
                  </to>
                </anchor>
              </controlPr>
            </control>
          </mc:Choice>
        </mc:AlternateContent>
        <mc:AlternateContent xmlns:mc="http://schemas.openxmlformats.org/markup-compatibility/2006">
          <mc:Choice Requires="x14">
            <control shapeId="17312" r:id="rId109" name="Option Button 7072">
              <controlPr defaultSize="0" autoFill="0" autoLine="0" autoPict="0">
                <anchor moveWithCells="1">
                  <from>
                    <xdr:col>15</xdr:col>
                    <xdr:colOff>219075</xdr:colOff>
                    <xdr:row>39</xdr:row>
                    <xdr:rowOff>133350</xdr:rowOff>
                  </from>
                  <to>
                    <xdr:col>15</xdr:col>
                    <xdr:colOff>523875</xdr:colOff>
                    <xdr:row>41</xdr:row>
                    <xdr:rowOff>38100</xdr:rowOff>
                  </to>
                </anchor>
              </controlPr>
            </control>
          </mc:Choice>
        </mc:AlternateContent>
        <mc:AlternateContent xmlns:mc="http://schemas.openxmlformats.org/markup-compatibility/2006">
          <mc:Choice Requires="x14">
            <control shapeId="17313" r:id="rId110" name="Option Button 7073">
              <controlPr defaultSize="0" autoFill="0" autoLine="0" autoPict="0">
                <anchor moveWithCells="1">
                  <from>
                    <xdr:col>16</xdr:col>
                    <xdr:colOff>209550</xdr:colOff>
                    <xdr:row>39</xdr:row>
                    <xdr:rowOff>133350</xdr:rowOff>
                  </from>
                  <to>
                    <xdr:col>16</xdr:col>
                    <xdr:colOff>514350</xdr:colOff>
                    <xdr:row>41</xdr:row>
                    <xdr:rowOff>38100</xdr:rowOff>
                  </to>
                </anchor>
              </controlPr>
            </control>
          </mc:Choice>
        </mc:AlternateContent>
        <mc:AlternateContent xmlns:mc="http://schemas.openxmlformats.org/markup-compatibility/2006">
          <mc:Choice Requires="x14">
            <control shapeId="17314" r:id="rId111" name="Group Box 7074">
              <controlPr defaultSize="0" autoFill="0" autoPict="0">
                <anchor moveWithCells="1">
                  <from>
                    <xdr:col>15</xdr:col>
                    <xdr:colOff>152400</xdr:colOff>
                    <xdr:row>39</xdr:row>
                    <xdr:rowOff>47625</xdr:rowOff>
                  </from>
                  <to>
                    <xdr:col>17</xdr:col>
                    <xdr:colOff>0</xdr:colOff>
                    <xdr:row>41</xdr:row>
                    <xdr:rowOff>114300</xdr:rowOff>
                  </to>
                </anchor>
              </controlPr>
            </control>
          </mc:Choice>
        </mc:AlternateContent>
        <mc:AlternateContent xmlns:mc="http://schemas.openxmlformats.org/markup-compatibility/2006">
          <mc:Choice Requires="x14">
            <control shapeId="17315" r:id="rId112" name="Group Box 7075">
              <controlPr defaultSize="0" autoFill="0" autoPict="0">
                <anchor moveWithCells="1">
                  <from>
                    <xdr:col>11</xdr:col>
                    <xdr:colOff>152400</xdr:colOff>
                    <xdr:row>38</xdr:row>
                    <xdr:rowOff>57150</xdr:rowOff>
                  </from>
                  <to>
                    <xdr:col>13</xdr:col>
                    <xdr:colOff>685800</xdr:colOff>
                    <xdr:row>40</xdr:row>
                    <xdr:rowOff>104775</xdr:rowOff>
                  </to>
                </anchor>
              </controlPr>
            </control>
          </mc:Choice>
        </mc:AlternateContent>
        <mc:AlternateContent xmlns:mc="http://schemas.openxmlformats.org/markup-compatibility/2006">
          <mc:Choice Requires="x14">
            <control shapeId="17316" r:id="rId113" name="Group Box 7076">
              <controlPr defaultSize="0" autoFill="0" autoPict="0">
                <anchor moveWithCells="1">
                  <from>
                    <xdr:col>11</xdr:col>
                    <xdr:colOff>171450</xdr:colOff>
                    <xdr:row>39</xdr:row>
                    <xdr:rowOff>47625</xdr:rowOff>
                  </from>
                  <to>
                    <xdr:col>13</xdr:col>
                    <xdr:colOff>638175</xdr:colOff>
                    <xdr:row>41</xdr:row>
                    <xdr:rowOff>123825</xdr:rowOff>
                  </to>
                </anchor>
              </controlPr>
            </control>
          </mc:Choice>
        </mc:AlternateContent>
        <mc:AlternateContent xmlns:mc="http://schemas.openxmlformats.org/markup-compatibility/2006">
          <mc:Choice Requires="x14">
            <control shapeId="17317" r:id="rId114" name="Option Button 7077">
              <controlPr defaultSize="0" autoFill="0" autoLine="0" autoPict="0">
                <anchor moveWithCells="1">
                  <from>
                    <xdr:col>11</xdr:col>
                    <xdr:colOff>219075</xdr:colOff>
                    <xdr:row>41</xdr:row>
                    <xdr:rowOff>57150</xdr:rowOff>
                  </from>
                  <to>
                    <xdr:col>11</xdr:col>
                    <xdr:colOff>523875</xdr:colOff>
                    <xdr:row>41</xdr:row>
                    <xdr:rowOff>314325</xdr:rowOff>
                  </to>
                </anchor>
              </controlPr>
            </control>
          </mc:Choice>
        </mc:AlternateContent>
        <mc:AlternateContent xmlns:mc="http://schemas.openxmlformats.org/markup-compatibility/2006">
          <mc:Choice Requires="x14">
            <control shapeId="17318" r:id="rId115" name="Option Button 7078">
              <controlPr defaultSize="0" autoFill="0" autoLine="0" autoPict="0">
                <anchor moveWithCells="1">
                  <from>
                    <xdr:col>13</xdr:col>
                    <xdr:colOff>276225</xdr:colOff>
                    <xdr:row>41</xdr:row>
                    <xdr:rowOff>47625</xdr:rowOff>
                  </from>
                  <to>
                    <xdr:col>13</xdr:col>
                    <xdr:colOff>581025</xdr:colOff>
                    <xdr:row>41</xdr:row>
                    <xdr:rowOff>304800</xdr:rowOff>
                  </to>
                </anchor>
              </controlPr>
            </control>
          </mc:Choice>
        </mc:AlternateContent>
        <mc:AlternateContent xmlns:mc="http://schemas.openxmlformats.org/markup-compatibility/2006">
          <mc:Choice Requires="x14">
            <control shapeId="17319" r:id="rId116" name="Group Box 7079">
              <controlPr defaultSize="0" autoFill="0" autoPict="0">
                <anchor moveWithCells="1">
                  <from>
                    <xdr:col>11</xdr:col>
                    <xdr:colOff>133350</xdr:colOff>
                    <xdr:row>40</xdr:row>
                    <xdr:rowOff>57150</xdr:rowOff>
                  </from>
                  <to>
                    <xdr:col>14</xdr:col>
                    <xdr:colOff>0</xdr:colOff>
                    <xdr:row>41</xdr:row>
                    <xdr:rowOff>266700</xdr:rowOff>
                  </to>
                </anchor>
              </controlPr>
            </control>
          </mc:Choice>
        </mc:AlternateContent>
        <mc:AlternateContent xmlns:mc="http://schemas.openxmlformats.org/markup-compatibility/2006">
          <mc:Choice Requires="x14">
            <control shapeId="17320" r:id="rId117" name="Option Button 7080">
              <controlPr defaultSize="0" autoFill="0" autoLine="0" autoPict="0">
                <anchor moveWithCells="1">
                  <from>
                    <xdr:col>15</xdr:col>
                    <xdr:colOff>219075</xdr:colOff>
                    <xdr:row>41</xdr:row>
                    <xdr:rowOff>57150</xdr:rowOff>
                  </from>
                  <to>
                    <xdr:col>15</xdr:col>
                    <xdr:colOff>523875</xdr:colOff>
                    <xdr:row>41</xdr:row>
                    <xdr:rowOff>314325</xdr:rowOff>
                  </to>
                </anchor>
              </controlPr>
            </control>
          </mc:Choice>
        </mc:AlternateContent>
        <mc:AlternateContent xmlns:mc="http://schemas.openxmlformats.org/markup-compatibility/2006">
          <mc:Choice Requires="x14">
            <control shapeId="17321" r:id="rId118" name="Option Button 7081">
              <controlPr defaultSize="0" autoFill="0" autoLine="0" autoPict="0">
                <anchor moveWithCells="1">
                  <from>
                    <xdr:col>16</xdr:col>
                    <xdr:colOff>209550</xdr:colOff>
                    <xdr:row>41</xdr:row>
                    <xdr:rowOff>57150</xdr:rowOff>
                  </from>
                  <to>
                    <xdr:col>16</xdr:col>
                    <xdr:colOff>514350</xdr:colOff>
                    <xdr:row>41</xdr:row>
                    <xdr:rowOff>314325</xdr:rowOff>
                  </to>
                </anchor>
              </controlPr>
            </control>
          </mc:Choice>
        </mc:AlternateContent>
        <mc:AlternateContent xmlns:mc="http://schemas.openxmlformats.org/markup-compatibility/2006">
          <mc:Choice Requires="x14">
            <control shapeId="17322" r:id="rId119" name="Group Box 7082">
              <controlPr defaultSize="0" autoFill="0" autoPict="0">
                <anchor moveWithCells="1">
                  <from>
                    <xdr:col>15</xdr:col>
                    <xdr:colOff>114300</xdr:colOff>
                    <xdr:row>40</xdr:row>
                    <xdr:rowOff>47625</xdr:rowOff>
                  </from>
                  <to>
                    <xdr:col>32</xdr:col>
                    <xdr:colOff>19050</xdr:colOff>
                    <xdr:row>41</xdr:row>
                    <xdr:rowOff>295275</xdr:rowOff>
                  </to>
                </anchor>
              </controlPr>
            </control>
          </mc:Choice>
        </mc:AlternateContent>
        <mc:AlternateContent xmlns:mc="http://schemas.openxmlformats.org/markup-compatibility/2006">
          <mc:Choice Requires="x14">
            <control shapeId="17323" r:id="rId120" name="Option Button 7083">
              <controlPr defaultSize="0" autoFill="0" autoLine="0" autoPict="0">
                <anchor moveWithCells="1">
                  <from>
                    <xdr:col>11</xdr:col>
                    <xdr:colOff>219075</xdr:colOff>
                    <xdr:row>44</xdr:row>
                    <xdr:rowOff>114300</xdr:rowOff>
                  </from>
                  <to>
                    <xdr:col>11</xdr:col>
                    <xdr:colOff>523875</xdr:colOff>
                    <xdr:row>46</xdr:row>
                    <xdr:rowOff>38100</xdr:rowOff>
                  </to>
                </anchor>
              </controlPr>
            </control>
          </mc:Choice>
        </mc:AlternateContent>
        <mc:AlternateContent xmlns:mc="http://schemas.openxmlformats.org/markup-compatibility/2006">
          <mc:Choice Requires="x14">
            <control shapeId="17324" r:id="rId121" name="Option Button 7084">
              <controlPr defaultSize="0" autoFill="0" autoLine="0" autoPict="0">
                <anchor moveWithCells="1">
                  <from>
                    <xdr:col>12</xdr:col>
                    <xdr:colOff>257175</xdr:colOff>
                    <xdr:row>44</xdr:row>
                    <xdr:rowOff>114300</xdr:rowOff>
                  </from>
                  <to>
                    <xdr:col>12</xdr:col>
                    <xdr:colOff>561975</xdr:colOff>
                    <xdr:row>46</xdr:row>
                    <xdr:rowOff>38100</xdr:rowOff>
                  </to>
                </anchor>
              </controlPr>
            </control>
          </mc:Choice>
        </mc:AlternateContent>
        <mc:AlternateContent xmlns:mc="http://schemas.openxmlformats.org/markup-compatibility/2006">
          <mc:Choice Requires="x14">
            <control shapeId="17325" r:id="rId122" name="Group Box 7085">
              <controlPr defaultSize="0" autoFill="0" autoPict="0">
                <anchor moveWithCells="1">
                  <from>
                    <xdr:col>11</xdr:col>
                    <xdr:colOff>190500</xdr:colOff>
                    <xdr:row>44</xdr:row>
                    <xdr:rowOff>47625</xdr:rowOff>
                  </from>
                  <to>
                    <xdr:col>13</xdr:col>
                    <xdr:colOff>0</xdr:colOff>
                    <xdr:row>46</xdr:row>
                    <xdr:rowOff>142875</xdr:rowOff>
                  </to>
                </anchor>
              </controlPr>
            </control>
          </mc:Choice>
        </mc:AlternateContent>
        <mc:AlternateContent xmlns:mc="http://schemas.openxmlformats.org/markup-compatibility/2006">
          <mc:Choice Requires="x14">
            <control shapeId="17326" r:id="rId123" name="Option Button 7086">
              <controlPr defaultSize="0" autoFill="0" autoLine="0" autoPict="0">
                <anchor moveWithCells="1">
                  <from>
                    <xdr:col>11</xdr:col>
                    <xdr:colOff>219075</xdr:colOff>
                    <xdr:row>45</xdr:row>
                    <xdr:rowOff>133350</xdr:rowOff>
                  </from>
                  <to>
                    <xdr:col>11</xdr:col>
                    <xdr:colOff>523875</xdr:colOff>
                    <xdr:row>47</xdr:row>
                    <xdr:rowOff>38100</xdr:rowOff>
                  </to>
                </anchor>
              </controlPr>
            </control>
          </mc:Choice>
        </mc:AlternateContent>
        <mc:AlternateContent xmlns:mc="http://schemas.openxmlformats.org/markup-compatibility/2006">
          <mc:Choice Requires="x14">
            <control shapeId="17327" r:id="rId124" name="Option Button 7087">
              <controlPr defaultSize="0" autoFill="0" autoLine="0" autoPict="0">
                <anchor moveWithCells="1">
                  <from>
                    <xdr:col>12</xdr:col>
                    <xdr:colOff>257175</xdr:colOff>
                    <xdr:row>45</xdr:row>
                    <xdr:rowOff>133350</xdr:rowOff>
                  </from>
                  <to>
                    <xdr:col>12</xdr:col>
                    <xdr:colOff>561975</xdr:colOff>
                    <xdr:row>47</xdr:row>
                    <xdr:rowOff>38100</xdr:rowOff>
                  </to>
                </anchor>
              </controlPr>
            </control>
          </mc:Choice>
        </mc:AlternateContent>
        <mc:AlternateContent xmlns:mc="http://schemas.openxmlformats.org/markup-compatibility/2006">
          <mc:Choice Requires="x14">
            <control shapeId="17328" r:id="rId125" name="Group Box 7088">
              <controlPr defaultSize="0" autoFill="0" autoPict="0">
                <anchor moveWithCells="1">
                  <from>
                    <xdr:col>11</xdr:col>
                    <xdr:colOff>190500</xdr:colOff>
                    <xdr:row>45</xdr:row>
                    <xdr:rowOff>57150</xdr:rowOff>
                  </from>
                  <to>
                    <xdr:col>13</xdr:col>
                    <xdr:colOff>0</xdr:colOff>
                    <xdr:row>47</xdr:row>
                    <xdr:rowOff>104775</xdr:rowOff>
                  </to>
                </anchor>
              </controlPr>
            </control>
          </mc:Choice>
        </mc:AlternateContent>
        <mc:AlternateContent xmlns:mc="http://schemas.openxmlformats.org/markup-compatibility/2006">
          <mc:Choice Requires="x14">
            <control shapeId="17329" r:id="rId126" name="Option Button 7089">
              <controlPr defaultSize="0" autoFill="0" autoLine="0" autoPict="0">
                <anchor moveWithCells="1">
                  <from>
                    <xdr:col>11</xdr:col>
                    <xdr:colOff>219075</xdr:colOff>
                    <xdr:row>46</xdr:row>
                    <xdr:rowOff>133350</xdr:rowOff>
                  </from>
                  <to>
                    <xdr:col>11</xdr:col>
                    <xdr:colOff>523875</xdr:colOff>
                    <xdr:row>48</xdr:row>
                    <xdr:rowOff>38100</xdr:rowOff>
                  </to>
                </anchor>
              </controlPr>
            </control>
          </mc:Choice>
        </mc:AlternateContent>
        <mc:AlternateContent xmlns:mc="http://schemas.openxmlformats.org/markup-compatibility/2006">
          <mc:Choice Requires="x14">
            <control shapeId="17330" r:id="rId127" name="Option Button 7090">
              <controlPr defaultSize="0" autoFill="0" autoLine="0" autoPict="0">
                <anchor moveWithCells="1">
                  <from>
                    <xdr:col>12</xdr:col>
                    <xdr:colOff>257175</xdr:colOff>
                    <xdr:row>46</xdr:row>
                    <xdr:rowOff>133350</xdr:rowOff>
                  </from>
                  <to>
                    <xdr:col>12</xdr:col>
                    <xdr:colOff>561975</xdr:colOff>
                    <xdr:row>48</xdr:row>
                    <xdr:rowOff>38100</xdr:rowOff>
                  </to>
                </anchor>
              </controlPr>
            </control>
          </mc:Choice>
        </mc:AlternateContent>
        <mc:AlternateContent xmlns:mc="http://schemas.openxmlformats.org/markup-compatibility/2006">
          <mc:Choice Requires="x14">
            <control shapeId="17331" r:id="rId128" name="Group Box 7091">
              <controlPr defaultSize="0" autoFill="0" autoPict="0">
                <anchor moveWithCells="1">
                  <from>
                    <xdr:col>11</xdr:col>
                    <xdr:colOff>171450</xdr:colOff>
                    <xdr:row>46</xdr:row>
                    <xdr:rowOff>57150</xdr:rowOff>
                  </from>
                  <to>
                    <xdr:col>12</xdr:col>
                    <xdr:colOff>666750</xdr:colOff>
                    <xdr:row>48</xdr:row>
                    <xdr:rowOff>114300</xdr:rowOff>
                  </to>
                </anchor>
              </controlPr>
            </control>
          </mc:Choice>
        </mc:AlternateContent>
        <mc:AlternateContent xmlns:mc="http://schemas.openxmlformats.org/markup-compatibility/2006">
          <mc:Choice Requires="x14">
            <control shapeId="17336" r:id="rId129" name="Option Button 7096">
              <controlPr defaultSize="0" autoFill="0" autoLine="0" autoPict="0">
                <anchor moveWithCells="1">
                  <from>
                    <xdr:col>11</xdr:col>
                    <xdr:colOff>219075</xdr:colOff>
                    <xdr:row>18</xdr:row>
                    <xdr:rowOff>104775</xdr:rowOff>
                  </from>
                  <to>
                    <xdr:col>11</xdr:col>
                    <xdr:colOff>523875</xdr:colOff>
                    <xdr:row>20</xdr:row>
                    <xdr:rowOff>38100</xdr:rowOff>
                  </to>
                </anchor>
              </controlPr>
            </control>
          </mc:Choice>
        </mc:AlternateContent>
        <mc:AlternateContent xmlns:mc="http://schemas.openxmlformats.org/markup-compatibility/2006">
          <mc:Choice Requires="x14">
            <control shapeId="17337" r:id="rId130" name="Option Button 7097">
              <controlPr defaultSize="0" autoFill="0" autoLine="0" autoPict="0">
                <anchor moveWithCells="1">
                  <from>
                    <xdr:col>13</xdr:col>
                    <xdr:colOff>276225</xdr:colOff>
                    <xdr:row>18</xdr:row>
                    <xdr:rowOff>104775</xdr:rowOff>
                  </from>
                  <to>
                    <xdr:col>13</xdr:col>
                    <xdr:colOff>647700</xdr:colOff>
                    <xdr:row>20</xdr:row>
                    <xdr:rowOff>38100</xdr:rowOff>
                  </to>
                </anchor>
              </controlPr>
            </control>
          </mc:Choice>
        </mc:AlternateContent>
        <mc:AlternateContent xmlns:mc="http://schemas.openxmlformats.org/markup-compatibility/2006">
          <mc:Choice Requires="x14">
            <control shapeId="17338" r:id="rId131" name="Group Box 7098">
              <controlPr defaultSize="0" autoFill="0" autoPict="0">
                <anchor moveWithCells="1">
                  <from>
                    <xdr:col>11</xdr:col>
                    <xdr:colOff>95250</xdr:colOff>
                    <xdr:row>18</xdr:row>
                    <xdr:rowOff>66675</xdr:rowOff>
                  </from>
                  <to>
                    <xdr:col>13</xdr:col>
                    <xdr:colOff>695325</xdr:colOff>
                    <xdr:row>20</xdr:row>
                    <xdr:rowOff>95250</xdr:rowOff>
                  </to>
                </anchor>
              </controlPr>
            </control>
          </mc:Choice>
        </mc:AlternateContent>
        <mc:AlternateContent xmlns:mc="http://schemas.openxmlformats.org/markup-compatibility/2006">
          <mc:Choice Requires="x14">
            <control shapeId="17339" r:id="rId132" name="Group Box 7099">
              <controlPr defaultSize="0" autoFill="0" autoPict="0" altText="">
                <anchor moveWithCells="1">
                  <from>
                    <xdr:col>10</xdr:col>
                    <xdr:colOff>104775</xdr:colOff>
                    <xdr:row>40</xdr:row>
                    <xdr:rowOff>104775</xdr:rowOff>
                  </from>
                  <to>
                    <xdr:col>14</xdr:col>
                    <xdr:colOff>142875</xdr:colOff>
                    <xdr:row>42</xdr:row>
                    <xdr:rowOff>57150</xdr:rowOff>
                  </to>
                </anchor>
              </controlPr>
            </control>
          </mc:Choice>
        </mc:AlternateContent>
        <mc:AlternateContent xmlns:mc="http://schemas.openxmlformats.org/markup-compatibility/2006">
          <mc:Choice Requires="x14">
            <control shapeId="17340" r:id="rId133" name="Group Box 7100">
              <controlPr defaultSize="0" autoFill="0" autoPict="0">
                <anchor moveWithCells="1">
                  <from>
                    <xdr:col>14</xdr:col>
                    <xdr:colOff>504825</xdr:colOff>
                    <xdr:row>40</xdr:row>
                    <xdr:rowOff>114300</xdr:rowOff>
                  </from>
                  <to>
                    <xdr:col>32</xdr:col>
                    <xdr:colOff>228600</xdr:colOff>
                    <xdr:row>42</xdr:row>
                    <xdr:rowOff>57150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0B835C-BC56-4980-8515-BC885FD99CA7}">
  <dimension ref="A1:F192"/>
  <sheetViews>
    <sheetView zoomScaleNormal="100" workbookViewId="0">
      <pane ySplit="6" topLeftCell="A7" activePane="bottomLeft" state="frozen"/>
      <selection pane="bottomLeft"/>
    </sheetView>
  </sheetViews>
  <sheetFormatPr defaultColWidth="8.75" defaultRowHeight="15.75" x14ac:dyDescent="0.25"/>
  <cols>
    <col min="1" max="1" width="8.75" style="329"/>
    <col min="2" max="3" width="21.375" style="329" customWidth="1"/>
    <col min="4" max="4" width="32.375" style="329" customWidth="1"/>
    <col min="5" max="5" width="35.875" style="329" customWidth="1"/>
    <col min="6" max="6" width="21.5" style="329" customWidth="1"/>
    <col min="7" max="16384" width="8.75" style="329"/>
  </cols>
  <sheetData>
    <row r="1" spans="1:6" x14ac:dyDescent="0.25">
      <c r="F1" s="332" t="str">
        <f>+'宣言書(Rev.12.04)'!Q2</f>
        <v>Rev.12.04a</v>
      </c>
    </row>
    <row r="2" spans="1:6" ht="33.6" customHeight="1" x14ac:dyDescent="0.25">
      <c r="B2" s="330" t="str">
        <f>+'宣言書(Rev.12.04)'!B13</f>
        <v>品　名</v>
      </c>
      <c r="C2" s="331" t="str">
        <f>+'宣言書(Rev.12.04)'!G13</f>
        <v>Dynabook株式会社
部品コード（*1)</v>
      </c>
      <c r="D2" s="498" t="str">
        <f>+'宣言書(Rev.12.04)'!J13</f>
        <v>メーカ名　(記入者と異なる場合)　，　型番・シリーズ番号</v>
      </c>
      <c r="E2" s="498"/>
    </row>
    <row r="3" spans="1:6" ht="41.1" customHeight="1" x14ac:dyDescent="0.25">
      <c r="B3" s="330" t="str">
        <f>+IF('宣言書(Rev.12.04)'!B14="","",'宣言書(Rev.12.04)'!B14)</f>
        <v/>
      </c>
      <c r="C3" s="330" t="str">
        <f>+IF('宣言書(Rev.12.04)'!G14="","",'宣言書(Rev.12.04)'!G14)</f>
        <v/>
      </c>
      <c r="D3" s="444" t="str">
        <f>+IF('宣言書(Rev.12.04)'!J14="","",'宣言書(Rev.12.04)'!J14)</f>
        <v/>
      </c>
      <c r="E3" s="411"/>
    </row>
    <row r="6" spans="1:6" s="233" customFormat="1" ht="36.6" customHeight="1" x14ac:dyDescent="0.25">
      <c r="B6" s="330" t="s">
        <v>493</v>
      </c>
      <c r="C6" s="330" t="s">
        <v>327</v>
      </c>
      <c r="D6" s="330" t="s">
        <v>494</v>
      </c>
      <c r="E6" s="331" t="s">
        <v>591</v>
      </c>
      <c r="F6" s="331" t="s">
        <v>592</v>
      </c>
    </row>
    <row r="7" spans="1:6" ht="31.5" customHeight="1" x14ac:dyDescent="0.25">
      <c r="A7" s="234" t="s">
        <v>487</v>
      </c>
      <c r="B7" s="333" t="s">
        <v>488</v>
      </c>
      <c r="C7" s="333" t="s">
        <v>489</v>
      </c>
      <c r="D7" s="334" t="s">
        <v>490</v>
      </c>
      <c r="E7" s="335">
        <v>0.2</v>
      </c>
      <c r="F7" s="336">
        <v>4.7100999999999998E-7</v>
      </c>
    </row>
    <row r="8" spans="1:6" ht="23.45" customHeight="1" x14ac:dyDescent="0.25">
      <c r="B8" s="337"/>
      <c r="C8" s="337"/>
      <c r="D8" s="337"/>
      <c r="E8" s="337"/>
      <c r="F8" s="337"/>
    </row>
    <row r="9" spans="1:6" ht="23.45" customHeight="1" x14ac:dyDescent="0.25">
      <c r="B9" s="337"/>
      <c r="C9" s="337"/>
      <c r="D9" s="337"/>
      <c r="E9" s="337"/>
      <c r="F9" s="337"/>
    </row>
    <row r="10" spans="1:6" ht="23.45" customHeight="1" x14ac:dyDescent="0.25">
      <c r="B10" s="337"/>
      <c r="C10" s="337"/>
      <c r="D10" s="337"/>
      <c r="E10" s="337"/>
      <c r="F10" s="337"/>
    </row>
    <row r="11" spans="1:6" ht="23.45" customHeight="1" x14ac:dyDescent="0.25">
      <c r="B11" s="337"/>
      <c r="C11" s="337"/>
      <c r="D11" s="337"/>
      <c r="E11" s="337"/>
      <c r="F11" s="337"/>
    </row>
    <row r="12" spans="1:6" ht="23.45" customHeight="1" x14ac:dyDescent="0.25">
      <c r="B12" s="337"/>
      <c r="C12" s="337"/>
      <c r="D12" s="337"/>
      <c r="E12" s="337"/>
      <c r="F12" s="337"/>
    </row>
    <row r="13" spans="1:6" ht="23.45" customHeight="1" x14ac:dyDescent="0.25">
      <c r="B13" s="337"/>
      <c r="C13" s="337"/>
      <c r="D13" s="337"/>
      <c r="E13" s="337"/>
      <c r="F13" s="337"/>
    </row>
    <row r="14" spans="1:6" ht="23.45" customHeight="1" x14ac:dyDescent="0.25">
      <c r="B14" s="337"/>
      <c r="C14" s="337"/>
      <c r="D14" s="337"/>
      <c r="E14" s="337"/>
      <c r="F14" s="337"/>
    </row>
    <row r="15" spans="1:6" ht="23.45" customHeight="1" x14ac:dyDescent="0.25">
      <c r="B15" s="337"/>
      <c r="C15" s="337"/>
      <c r="D15" s="337"/>
      <c r="E15" s="337"/>
      <c r="F15" s="337"/>
    </row>
    <row r="16" spans="1:6" ht="23.45" customHeight="1" x14ac:dyDescent="0.25">
      <c r="B16" s="337"/>
      <c r="C16" s="337"/>
      <c r="D16" s="337"/>
      <c r="E16" s="337"/>
      <c r="F16" s="337"/>
    </row>
    <row r="17" spans="2:6" ht="23.45" customHeight="1" x14ac:dyDescent="0.25">
      <c r="B17" s="337"/>
      <c r="C17" s="337"/>
      <c r="D17" s="337"/>
      <c r="E17" s="337"/>
      <c r="F17" s="337"/>
    </row>
    <row r="18" spans="2:6" ht="23.45" customHeight="1" x14ac:dyDescent="0.25">
      <c r="B18" s="337"/>
      <c r="C18" s="337"/>
      <c r="D18" s="337"/>
      <c r="E18" s="337"/>
      <c r="F18" s="337"/>
    </row>
    <row r="19" spans="2:6" ht="23.45" customHeight="1" x14ac:dyDescent="0.25">
      <c r="B19" s="337"/>
      <c r="C19" s="337"/>
      <c r="D19" s="337"/>
      <c r="E19" s="337"/>
      <c r="F19" s="337"/>
    </row>
    <row r="20" spans="2:6" ht="23.45" customHeight="1" x14ac:dyDescent="0.25">
      <c r="B20" s="337"/>
      <c r="C20" s="337"/>
      <c r="D20" s="337"/>
      <c r="E20" s="337"/>
      <c r="F20" s="337"/>
    </row>
    <row r="21" spans="2:6" ht="23.45" customHeight="1" x14ac:dyDescent="0.25">
      <c r="B21" s="337"/>
      <c r="C21" s="337"/>
      <c r="D21" s="337"/>
      <c r="E21" s="337"/>
      <c r="F21" s="337"/>
    </row>
    <row r="22" spans="2:6" ht="23.45" customHeight="1" x14ac:dyDescent="0.25">
      <c r="B22" s="337"/>
      <c r="C22" s="337"/>
      <c r="D22" s="337"/>
      <c r="E22" s="337"/>
      <c r="F22" s="337"/>
    </row>
    <row r="23" spans="2:6" ht="23.45" customHeight="1" x14ac:dyDescent="0.25">
      <c r="B23" s="337"/>
      <c r="C23" s="337"/>
      <c r="D23" s="337"/>
      <c r="E23" s="337"/>
      <c r="F23" s="337"/>
    </row>
    <row r="24" spans="2:6" ht="23.45" customHeight="1" x14ac:dyDescent="0.25">
      <c r="B24" s="337"/>
      <c r="C24" s="337"/>
      <c r="D24" s="337"/>
      <c r="E24" s="337"/>
      <c r="F24" s="337"/>
    </row>
    <row r="25" spans="2:6" ht="23.45" customHeight="1" x14ac:dyDescent="0.25">
      <c r="B25" s="337"/>
      <c r="C25" s="337"/>
      <c r="D25" s="337"/>
      <c r="E25" s="337"/>
      <c r="F25" s="337"/>
    </row>
    <row r="26" spans="2:6" ht="23.45" customHeight="1" x14ac:dyDescent="0.25">
      <c r="B26" s="337"/>
      <c r="C26" s="337"/>
      <c r="D26" s="337"/>
      <c r="E26" s="337"/>
      <c r="F26" s="337"/>
    </row>
    <row r="27" spans="2:6" ht="23.45" customHeight="1" x14ac:dyDescent="0.25">
      <c r="B27" s="337"/>
      <c r="C27" s="337"/>
      <c r="D27" s="337"/>
      <c r="E27" s="337"/>
      <c r="F27" s="337"/>
    </row>
    <row r="28" spans="2:6" ht="23.45" customHeight="1" x14ac:dyDescent="0.25">
      <c r="B28" s="337"/>
      <c r="C28" s="337"/>
      <c r="D28" s="337"/>
      <c r="E28" s="337"/>
      <c r="F28" s="337"/>
    </row>
    <row r="29" spans="2:6" ht="23.45" customHeight="1" x14ac:dyDescent="0.25">
      <c r="B29" s="337"/>
      <c r="C29" s="337"/>
      <c r="D29" s="337"/>
      <c r="E29" s="337"/>
      <c r="F29" s="337"/>
    </row>
    <row r="30" spans="2:6" ht="23.45" customHeight="1" x14ac:dyDescent="0.25">
      <c r="B30" s="337"/>
      <c r="C30" s="337"/>
      <c r="D30" s="337"/>
      <c r="E30" s="337"/>
      <c r="F30" s="337"/>
    </row>
    <row r="31" spans="2:6" ht="23.45" customHeight="1" x14ac:dyDescent="0.25">
      <c r="B31" s="337"/>
      <c r="C31" s="337"/>
      <c r="D31" s="337"/>
      <c r="E31" s="337"/>
      <c r="F31" s="337"/>
    </row>
    <row r="32" spans="2:6" ht="23.45" customHeight="1" x14ac:dyDescent="0.25">
      <c r="B32" s="337"/>
      <c r="C32" s="337"/>
      <c r="D32" s="337"/>
      <c r="E32" s="337"/>
      <c r="F32" s="337"/>
    </row>
    <row r="33" spans="2:6" ht="23.45" customHeight="1" x14ac:dyDescent="0.25">
      <c r="B33" s="337"/>
      <c r="C33" s="337"/>
      <c r="D33" s="337"/>
      <c r="E33" s="337"/>
      <c r="F33" s="337"/>
    </row>
    <row r="34" spans="2:6" ht="23.45" customHeight="1" x14ac:dyDescent="0.25">
      <c r="B34" s="337"/>
      <c r="C34" s="337"/>
      <c r="D34" s="337"/>
      <c r="E34" s="337"/>
      <c r="F34" s="337"/>
    </row>
    <row r="35" spans="2:6" ht="23.45" customHeight="1" x14ac:dyDescent="0.25">
      <c r="B35" s="337"/>
      <c r="C35" s="337"/>
      <c r="D35" s="337"/>
      <c r="E35" s="337"/>
      <c r="F35" s="337"/>
    </row>
    <row r="36" spans="2:6" ht="23.45" customHeight="1" x14ac:dyDescent="0.25">
      <c r="B36" s="337"/>
      <c r="C36" s="337"/>
      <c r="D36" s="337"/>
      <c r="E36" s="337"/>
      <c r="F36" s="337"/>
    </row>
    <row r="37" spans="2:6" ht="23.45" customHeight="1" x14ac:dyDescent="0.25">
      <c r="B37" s="337"/>
      <c r="C37" s="337"/>
      <c r="D37" s="337"/>
      <c r="E37" s="337"/>
      <c r="F37" s="337"/>
    </row>
    <row r="38" spans="2:6" ht="23.45" customHeight="1" x14ac:dyDescent="0.25">
      <c r="B38" s="337"/>
      <c r="C38" s="337"/>
      <c r="D38" s="337"/>
      <c r="E38" s="337"/>
      <c r="F38" s="337"/>
    </row>
    <row r="39" spans="2:6" ht="23.45" customHeight="1" x14ac:dyDescent="0.25">
      <c r="B39" s="337"/>
      <c r="C39" s="337"/>
      <c r="D39" s="337"/>
      <c r="E39" s="337"/>
      <c r="F39" s="337"/>
    </row>
    <row r="40" spans="2:6" ht="23.45" customHeight="1" x14ac:dyDescent="0.25">
      <c r="B40" s="337"/>
      <c r="C40" s="337"/>
      <c r="D40" s="337"/>
      <c r="E40" s="337"/>
      <c r="F40" s="337"/>
    </row>
    <row r="41" spans="2:6" ht="23.45" customHeight="1" x14ac:dyDescent="0.25">
      <c r="B41" s="337"/>
      <c r="C41" s="337"/>
      <c r="D41" s="337"/>
      <c r="E41" s="337"/>
      <c r="F41" s="337"/>
    </row>
    <row r="42" spans="2:6" ht="23.45" customHeight="1" x14ac:dyDescent="0.25">
      <c r="B42" s="337"/>
      <c r="C42" s="337"/>
      <c r="D42" s="337"/>
      <c r="E42" s="337"/>
      <c r="F42" s="337"/>
    </row>
    <row r="43" spans="2:6" ht="23.45" customHeight="1" x14ac:dyDescent="0.25">
      <c r="B43" s="337"/>
      <c r="C43" s="337"/>
      <c r="D43" s="337"/>
      <c r="E43" s="337"/>
      <c r="F43" s="337"/>
    </row>
    <row r="44" spans="2:6" ht="23.45" customHeight="1" x14ac:dyDescent="0.25">
      <c r="B44" s="337"/>
      <c r="C44" s="337"/>
      <c r="D44" s="337"/>
      <c r="E44" s="337"/>
      <c r="F44" s="337"/>
    </row>
    <row r="45" spans="2:6" ht="23.45" customHeight="1" x14ac:dyDescent="0.25">
      <c r="B45" s="337"/>
      <c r="C45" s="337"/>
      <c r="D45" s="337"/>
      <c r="E45" s="337"/>
      <c r="F45" s="337"/>
    </row>
    <row r="46" spans="2:6" ht="23.45" customHeight="1" x14ac:dyDescent="0.25">
      <c r="B46" s="337"/>
      <c r="C46" s="337"/>
      <c r="D46" s="337"/>
      <c r="E46" s="337"/>
      <c r="F46" s="337"/>
    </row>
    <row r="47" spans="2:6" ht="23.45" customHeight="1" x14ac:dyDescent="0.25">
      <c r="B47" s="337"/>
      <c r="C47" s="337"/>
      <c r="D47" s="337"/>
      <c r="E47" s="337"/>
      <c r="F47" s="337"/>
    </row>
    <row r="48" spans="2:6" ht="23.45" customHeight="1" x14ac:dyDescent="0.25">
      <c r="B48" s="337"/>
      <c r="C48" s="337"/>
      <c r="D48" s="337"/>
      <c r="E48" s="337"/>
      <c r="F48" s="337"/>
    </row>
    <row r="49" spans="2:6" ht="23.45" customHeight="1" x14ac:dyDescent="0.25">
      <c r="B49" s="337"/>
      <c r="C49" s="337"/>
      <c r="D49" s="337"/>
      <c r="E49" s="337"/>
      <c r="F49" s="337"/>
    </row>
    <row r="50" spans="2:6" ht="23.45" customHeight="1" x14ac:dyDescent="0.25">
      <c r="B50" s="337"/>
      <c r="C50" s="337"/>
      <c r="D50" s="337"/>
      <c r="E50" s="337"/>
      <c r="F50" s="337"/>
    </row>
    <row r="51" spans="2:6" ht="23.45" customHeight="1" x14ac:dyDescent="0.25">
      <c r="B51" s="337"/>
      <c r="C51" s="337"/>
      <c r="D51" s="337"/>
      <c r="E51" s="337"/>
      <c r="F51" s="337"/>
    </row>
    <row r="52" spans="2:6" ht="23.45" customHeight="1" x14ac:dyDescent="0.25">
      <c r="B52" s="337"/>
      <c r="C52" s="337"/>
      <c r="D52" s="337"/>
      <c r="E52" s="337"/>
      <c r="F52" s="337"/>
    </row>
    <row r="53" spans="2:6" ht="23.45" customHeight="1" x14ac:dyDescent="0.25">
      <c r="B53" s="337"/>
      <c r="C53" s="337"/>
      <c r="D53" s="337"/>
      <c r="E53" s="337"/>
      <c r="F53" s="337"/>
    </row>
    <row r="54" spans="2:6" ht="23.45" customHeight="1" x14ac:dyDescent="0.25">
      <c r="B54" s="337"/>
      <c r="C54" s="337"/>
      <c r="D54" s="337"/>
      <c r="E54" s="337"/>
      <c r="F54" s="337"/>
    </row>
    <row r="55" spans="2:6" ht="23.45" customHeight="1" x14ac:dyDescent="0.25">
      <c r="B55" s="337"/>
      <c r="C55" s="337"/>
      <c r="D55" s="337"/>
      <c r="E55" s="337"/>
      <c r="F55" s="337"/>
    </row>
    <row r="56" spans="2:6" ht="23.45" customHeight="1" x14ac:dyDescent="0.25">
      <c r="B56" s="337"/>
      <c r="C56" s="337"/>
      <c r="D56" s="337"/>
      <c r="E56" s="337"/>
      <c r="F56" s="337"/>
    </row>
    <row r="57" spans="2:6" ht="23.45" customHeight="1" x14ac:dyDescent="0.25">
      <c r="B57" s="337"/>
      <c r="C57" s="337"/>
      <c r="D57" s="337"/>
      <c r="E57" s="337"/>
      <c r="F57" s="337"/>
    </row>
    <row r="58" spans="2:6" ht="23.45" customHeight="1" x14ac:dyDescent="0.25">
      <c r="B58" s="337"/>
      <c r="C58" s="337"/>
      <c r="D58" s="337"/>
      <c r="E58" s="337"/>
      <c r="F58" s="337"/>
    </row>
    <row r="59" spans="2:6" ht="23.45" customHeight="1" x14ac:dyDescent="0.25">
      <c r="B59" s="337"/>
      <c r="C59" s="337"/>
      <c r="D59" s="337"/>
      <c r="E59" s="337"/>
      <c r="F59" s="337"/>
    </row>
    <row r="60" spans="2:6" ht="23.45" customHeight="1" x14ac:dyDescent="0.25">
      <c r="B60" s="337"/>
      <c r="C60" s="337"/>
      <c r="D60" s="337"/>
      <c r="E60" s="337"/>
      <c r="F60" s="337"/>
    </row>
    <row r="61" spans="2:6" ht="23.45" customHeight="1" x14ac:dyDescent="0.25">
      <c r="B61" s="337"/>
      <c r="C61" s="337"/>
      <c r="D61" s="337"/>
      <c r="E61" s="337"/>
      <c r="F61" s="337"/>
    </row>
    <row r="62" spans="2:6" ht="23.45" customHeight="1" x14ac:dyDescent="0.25">
      <c r="B62" s="337"/>
      <c r="C62" s="337"/>
      <c r="D62" s="337"/>
      <c r="E62" s="337"/>
      <c r="F62" s="337"/>
    </row>
    <row r="63" spans="2:6" ht="23.45" customHeight="1" x14ac:dyDescent="0.25">
      <c r="B63" s="337"/>
      <c r="C63" s="337"/>
      <c r="D63" s="337"/>
      <c r="E63" s="337"/>
      <c r="F63" s="337"/>
    </row>
    <row r="64" spans="2:6" ht="23.45" customHeight="1" x14ac:dyDescent="0.25">
      <c r="B64" s="337"/>
      <c r="C64" s="337"/>
      <c r="D64" s="337"/>
      <c r="E64" s="337"/>
      <c r="F64" s="337"/>
    </row>
    <row r="65" spans="2:6" ht="23.45" customHeight="1" x14ac:dyDescent="0.25">
      <c r="B65" s="337"/>
      <c r="C65" s="337"/>
      <c r="D65" s="337"/>
      <c r="E65" s="337"/>
      <c r="F65" s="337"/>
    </row>
    <row r="66" spans="2:6" ht="23.45" customHeight="1" x14ac:dyDescent="0.25">
      <c r="B66" s="337"/>
      <c r="C66" s="337"/>
      <c r="D66" s="337"/>
      <c r="E66" s="337"/>
      <c r="F66" s="337"/>
    </row>
    <row r="67" spans="2:6" ht="23.45" customHeight="1" x14ac:dyDescent="0.25">
      <c r="B67" s="337"/>
      <c r="C67" s="337"/>
      <c r="D67" s="337"/>
      <c r="E67" s="337"/>
      <c r="F67" s="337"/>
    </row>
    <row r="68" spans="2:6" ht="23.45" customHeight="1" x14ac:dyDescent="0.25">
      <c r="B68" s="337"/>
      <c r="C68" s="337"/>
      <c r="D68" s="337"/>
      <c r="E68" s="337"/>
      <c r="F68" s="337"/>
    </row>
    <row r="69" spans="2:6" ht="23.45" customHeight="1" x14ac:dyDescent="0.25">
      <c r="B69" s="337"/>
      <c r="C69" s="337"/>
      <c r="D69" s="337"/>
      <c r="E69" s="337"/>
      <c r="F69" s="337"/>
    </row>
    <row r="70" spans="2:6" ht="23.45" customHeight="1" x14ac:dyDescent="0.25">
      <c r="B70" s="337"/>
      <c r="C70" s="337"/>
      <c r="D70" s="337"/>
      <c r="E70" s="337"/>
      <c r="F70" s="337"/>
    </row>
    <row r="71" spans="2:6" ht="23.45" customHeight="1" x14ac:dyDescent="0.25">
      <c r="B71" s="337"/>
      <c r="C71" s="337"/>
      <c r="D71" s="337"/>
      <c r="E71" s="337"/>
      <c r="F71" s="337"/>
    </row>
    <row r="72" spans="2:6" ht="23.45" customHeight="1" x14ac:dyDescent="0.25">
      <c r="B72" s="337"/>
      <c r="C72" s="337"/>
      <c r="D72" s="337"/>
      <c r="E72" s="337"/>
      <c r="F72" s="337"/>
    </row>
    <row r="73" spans="2:6" ht="23.45" customHeight="1" x14ac:dyDescent="0.25">
      <c r="B73" s="337"/>
      <c r="C73" s="337"/>
      <c r="D73" s="337"/>
      <c r="E73" s="337"/>
      <c r="F73" s="337"/>
    </row>
    <row r="74" spans="2:6" ht="23.45" customHeight="1" x14ac:dyDescent="0.25">
      <c r="B74" s="337"/>
      <c r="C74" s="337"/>
      <c r="D74" s="337"/>
      <c r="E74" s="337"/>
      <c r="F74" s="337"/>
    </row>
    <row r="75" spans="2:6" ht="23.45" customHeight="1" x14ac:dyDescent="0.25">
      <c r="B75" s="337"/>
      <c r="C75" s="337"/>
      <c r="D75" s="337"/>
      <c r="E75" s="337"/>
      <c r="F75" s="337"/>
    </row>
    <row r="76" spans="2:6" ht="23.45" customHeight="1" x14ac:dyDescent="0.25">
      <c r="B76" s="337"/>
      <c r="C76" s="337"/>
      <c r="D76" s="337"/>
      <c r="E76" s="337"/>
      <c r="F76" s="337"/>
    </row>
    <row r="77" spans="2:6" ht="23.45" customHeight="1" x14ac:dyDescent="0.25">
      <c r="B77" s="337"/>
      <c r="C77" s="337"/>
      <c r="D77" s="337"/>
      <c r="E77" s="337"/>
      <c r="F77" s="337"/>
    </row>
    <row r="78" spans="2:6" ht="23.45" customHeight="1" x14ac:dyDescent="0.25">
      <c r="B78" s="337"/>
      <c r="C78" s="337"/>
      <c r="D78" s="337"/>
      <c r="E78" s="337"/>
      <c r="F78" s="337"/>
    </row>
    <row r="79" spans="2:6" ht="23.45" customHeight="1" x14ac:dyDescent="0.25">
      <c r="B79" s="337"/>
      <c r="C79" s="337"/>
      <c r="D79" s="337"/>
      <c r="E79" s="337"/>
      <c r="F79" s="337"/>
    </row>
    <row r="80" spans="2:6" ht="23.45" customHeight="1" x14ac:dyDescent="0.25">
      <c r="B80" s="337"/>
      <c r="C80" s="337"/>
      <c r="D80" s="337"/>
      <c r="E80" s="337"/>
      <c r="F80" s="337"/>
    </row>
    <row r="81" spans="2:6" ht="23.45" customHeight="1" x14ac:dyDescent="0.25">
      <c r="B81" s="337"/>
      <c r="C81" s="337"/>
      <c r="D81" s="337"/>
      <c r="E81" s="337"/>
      <c r="F81" s="337"/>
    </row>
    <row r="82" spans="2:6" ht="23.45" customHeight="1" x14ac:dyDescent="0.25">
      <c r="B82" s="337"/>
      <c r="C82" s="337"/>
      <c r="D82" s="337"/>
      <c r="E82" s="337"/>
      <c r="F82" s="337"/>
    </row>
    <row r="83" spans="2:6" ht="23.45" customHeight="1" x14ac:dyDescent="0.25">
      <c r="B83" s="337"/>
      <c r="C83" s="337"/>
      <c r="D83" s="337"/>
      <c r="E83" s="337"/>
      <c r="F83" s="337"/>
    </row>
    <row r="84" spans="2:6" ht="23.45" customHeight="1" x14ac:dyDescent="0.25">
      <c r="B84" s="337"/>
      <c r="C84" s="337"/>
      <c r="D84" s="337"/>
      <c r="E84" s="337"/>
      <c r="F84" s="337"/>
    </row>
    <row r="85" spans="2:6" ht="23.45" customHeight="1" x14ac:dyDescent="0.25">
      <c r="B85" s="337"/>
      <c r="C85" s="337"/>
      <c r="D85" s="337"/>
      <c r="E85" s="337"/>
      <c r="F85" s="337"/>
    </row>
    <row r="86" spans="2:6" ht="23.45" customHeight="1" x14ac:dyDescent="0.25">
      <c r="B86" s="337"/>
      <c r="C86" s="337"/>
      <c r="D86" s="337"/>
      <c r="E86" s="337"/>
      <c r="F86" s="337"/>
    </row>
    <row r="87" spans="2:6" ht="23.45" customHeight="1" x14ac:dyDescent="0.25">
      <c r="B87" s="337"/>
      <c r="C87" s="337"/>
      <c r="D87" s="337"/>
      <c r="E87" s="337"/>
      <c r="F87" s="337"/>
    </row>
    <row r="88" spans="2:6" ht="23.45" customHeight="1" x14ac:dyDescent="0.25">
      <c r="B88" s="337"/>
      <c r="C88" s="337"/>
      <c r="D88" s="337"/>
      <c r="E88" s="337"/>
      <c r="F88" s="337"/>
    </row>
    <row r="89" spans="2:6" ht="23.45" customHeight="1" x14ac:dyDescent="0.25">
      <c r="B89" s="337"/>
      <c r="C89" s="337"/>
      <c r="D89" s="337"/>
      <c r="E89" s="337"/>
      <c r="F89" s="337"/>
    </row>
    <row r="90" spans="2:6" ht="23.45" customHeight="1" x14ac:dyDescent="0.25">
      <c r="B90" s="337"/>
      <c r="C90" s="337"/>
      <c r="D90" s="337"/>
      <c r="E90" s="337"/>
      <c r="F90" s="337"/>
    </row>
    <row r="91" spans="2:6" ht="23.45" customHeight="1" x14ac:dyDescent="0.25">
      <c r="B91" s="337"/>
      <c r="C91" s="337"/>
      <c r="D91" s="337"/>
      <c r="E91" s="337"/>
      <c r="F91" s="337"/>
    </row>
    <row r="92" spans="2:6" ht="23.45" customHeight="1" x14ac:dyDescent="0.25">
      <c r="B92" s="337"/>
      <c r="C92" s="337"/>
      <c r="D92" s="337"/>
      <c r="E92" s="337"/>
      <c r="F92" s="337"/>
    </row>
    <row r="93" spans="2:6" ht="23.45" customHeight="1" x14ac:dyDescent="0.25">
      <c r="B93" s="337"/>
      <c r="C93" s="337"/>
      <c r="D93" s="337"/>
      <c r="E93" s="337"/>
      <c r="F93" s="337"/>
    </row>
    <row r="94" spans="2:6" ht="23.45" customHeight="1" x14ac:dyDescent="0.25">
      <c r="B94" s="337"/>
      <c r="C94" s="337"/>
      <c r="D94" s="337"/>
      <c r="E94" s="337"/>
      <c r="F94" s="337"/>
    </row>
    <row r="95" spans="2:6" ht="23.45" customHeight="1" x14ac:dyDescent="0.25">
      <c r="B95" s="337"/>
      <c r="C95" s="337"/>
      <c r="D95" s="337"/>
      <c r="E95" s="337"/>
      <c r="F95" s="337"/>
    </row>
    <row r="96" spans="2:6" ht="23.45" customHeight="1" x14ac:dyDescent="0.25">
      <c r="B96" s="337"/>
      <c r="C96" s="337"/>
      <c r="D96" s="337"/>
      <c r="E96" s="337"/>
      <c r="F96" s="337"/>
    </row>
    <row r="97" spans="2:6" ht="23.45" customHeight="1" x14ac:dyDescent="0.25">
      <c r="B97" s="337"/>
      <c r="C97" s="337"/>
      <c r="D97" s="337"/>
      <c r="E97" s="337"/>
      <c r="F97" s="337"/>
    </row>
    <row r="98" spans="2:6" ht="23.45" customHeight="1" x14ac:dyDescent="0.25">
      <c r="B98" s="337"/>
      <c r="C98" s="337"/>
      <c r="D98" s="337"/>
      <c r="E98" s="337"/>
      <c r="F98" s="337"/>
    </row>
    <row r="99" spans="2:6" ht="23.45" customHeight="1" x14ac:dyDescent="0.25">
      <c r="B99" s="337"/>
      <c r="C99" s="337"/>
      <c r="D99" s="337"/>
      <c r="E99" s="337"/>
      <c r="F99" s="337"/>
    </row>
    <row r="100" spans="2:6" ht="23.45" customHeight="1" x14ac:dyDescent="0.25">
      <c r="B100" s="337"/>
      <c r="C100" s="337"/>
      <c r="D100" s="337"/>
      <c r="E100" s="337"/>
      <c r="F100" s="337"/>
    </row>
    <row r="101" spans="2:6" ht="23.45" customHeight="1" x14ac:dyDescent="0.25">
      <c r="B101" s="337"/>
      <c r="C101" s="337"/>
      <c r="D101" s="337"/>
      <c r="E101" s="337"/>
      <c r="F101" s="337"/>
    </row>
    <row r="102" spans="2:6" ht="23.45" customHeight="1" x14ac:dyDescent="0.25">
      <c r="B102" s="337"/>
      <c r="C102" s="337"/>
      <c r="D102" s="337"/>
      <c r="E102" s="337"/>
      <c r="F102" s="337"/>
    </row>
    <row r="103" spans="2:6" ht="23.45" customHeight="1" x14ac:dyDescent="0.25">
      <c r="B103" s="337"/>
      <c r="C103" s="337"/>
      <c r="D103" s="337"/>
      <c r="E103" s="337"/>
      <c r="F103" s="337"/>
    </row>
    <row r="104" spans="2:6" ht="23.45" customHeight="1" x14ac:dyDescent="0.25">
      <c r="B104" s="337"/>
      <c r="C104" s="337"/>
      <c r="D104" s="337"/>
      <c r="E104" s="337"/>
      <c r="F104" s="337"/>
    </row>
    <row r="105" spans="2:6" ht="23.45" customHeight="1" x14ac:dyDescent="0.25">
      <c r="B105" s="337"/>
      <c r="C105" s="337"/>
      <c r="D105" s="337"/>
      <c r="E105" s="337"/>
      <c r="F105" s="337"/>
    </row>
    <row r="106" spans="2:6" ht="23.45" customHeight="1" x14ac:dyDescent="0.25">
      <c r="B106" s="337"/>
      <c r="C106" s="337"/>
      <c r="D106" s="337"/>
      <c r="E106" s="337"/>
      <c r="F106" s="337"/>
    </row>
    <row r="107" spans="2:6" ht="23.45" customHeight="1" x14ac:dyDescent="0.25">
      <c r="B107" s="337"/>
      <c r="C107" s="337"/>
      <c r="D107" s="337"/>
      <c r="E107" s="337"/>
      <c r="F107" s="337"/>
    </row>
    <row r="108" spans="2:6" ht="23.45" customHeight="1" x14ac:dyDescent="0.25">
      <c r="B108" s="337"/>
      <c r="C108" s="337"/>
      <c r="D108" s="337"/>
      <c r="E108" s="337"/>
      <c r="F108" s="337"/>
    </row>
    <row r="109" spans="2:6" ht="23.45" customHeight="1" x14ac:dyDescent="0.25">
      <c r="B109" s="337"/>
      <c r="C109" s="337"/>
      <c r="D109" s="337"/>
      <c r="E109" s="337"/>
      <c r="F109" s="337"/>
    </row>
    <row r="110" spans="2:6" ht="23.45" customHeight="1" x14ac:dyDescent="0.25">
      <c r="B110" s="337"/>
      <c r="C110" s="337"/>
      <c r="D110" s="337"/>
      <c r="E110" s="337"/>
      <c r="F110" s="337"/>
    </row>
    <row r="111" spans="2:6" ht="23.45" customHeight="1" x14ac:dyDescent="0.25">
      <c r="B111" s="337"/>
      <c r="C111" s="337"/>
      <c r="D111" s="337"/>
      <c r="E111" s="337"/>
      <c r="F111" s="337"/>
    </row>
    <row r="112" spans="2:6" ht="23.45" customHeight="1" x14ac:dyDescent="0.25">
      <c r="B112" s="337"/>
      <c r="C112" s="337"/>
      <c r="D112" s="337"/>
      <c r="E112" s="337"/>
      <c r="F112" s="337"/>
    </row>
    <row r="113" spans="2:6" ht="23.45" customHeight="1" x14ac:dyDescent="0.25">
      <c r="B113" s="337"/>
      <c r="C113" s="337"/>
      <c r="D113" s="337"/>
      <c r="E113" s="337"/>
      <c r="F113" s="337"/>
    </row>
    <row r="114" spans="2:6" ht="23.45" customHeight="1" x14ac:dyDescent="0.25">
      <c r="B114" s="337"/>
      <c r="C114" s="337"/>
      <c r="D114" s="337"/>
      <c r="E114" s="337"/>
      <c r="F114" s="337"/>
    </row>
    <row r="115" spans="2:6" ht="23.45" customHeight="1" x14ac:dyDescent="0.25">
      <c r="B115" s="337"/>
      <c r="C115" s="337"/>
      <c r="D115" s="337"/>
      <c r="E115" s="337"/>
      <c r="F115" s="337"/>
    </row>
    <row r="116" spans="2:6" ht="23.45" customHeight="1" x14ac:dyDescent="0.25">
      <c r="B116" s="337"/>
      <c r="C116" s="337"/>
      <c r="D116" s="337"/>
      <c r="E116" s="337"/>
      <c r="F116" s="337"/>
    </row>
    <row r="117" spans="2:6" ht="23.45" customHeight="1" x14ac:dyDescent="0.25">
      <c r="B117" s="337"/>
      <c r="C117" s="337"/>
      <c r="D117" s="337"/>
      <c r="E117" s="337"/>
      <c r="F117" s="337"/>
    </row>
    <row r="118" spans="2:6" ht="23.45" customHeight="1" x14ac:dyDescent="0.25">
      <c r="B118" s="337"/>
      <c r="C118" s="337"/>
      <c r="D118" s="337"/>
      <c r="E118" s="337"/>
      <c r="F118" s="337"/>
    </row>
    <row r="119" spans="2:6" ht="23.45" customHeight="1" x14ac:dyDescent="0.25">
      <c r="B119" s="337"/>
      <c r="C119" s="337"/>
      <c r="D119" s="337"/>
      <c r="E119" s="337"/>
      <c r="F119" s="337"/>
    </row>
    <row r="120" spans="2:6" ht="23.45" customHeight="1" x14ac:dyDescent="0.25">
      <c r="B120" s="337"/>
      <c r="C120" s="337"/>
      <c r="D120" s="337"/>
      <c r="E120" s="337"/>
      <c r="F120" s="337"/>
    </row>
    <row r="121" spans="2:6" ht="23.45" customHeight="1" x14ac:dyDescent="0.25">
      <c r="B121" s="337"/>
      <c r="C121" s="337"/>
      <c r="D121" s="337"/>
      <c r="E121" s="337"/>
      <c r="F121" s="337"/>
    </row>
    <row r="122" spans="2:6" ht="23.45" customHeight="1" x14ac:dyDescent="0.25">
      <c r="B122" s="337"/>
      <c r="C122" s="337"/>
      <c r="D122" s="337"/>
      <c r="E122" s="337"/>
      <c r="F122" s="337"/>
    </row>
    <row r="123" spans="2:6" ht="23.45" customHeight="1" x14ac:dyDescent="0.25">
      <c r="B123" s="337"/>
      <c r="C123" s="337"/>
      <c r="D123" s="337"/>
      <c r="E123" s="337"/>
      <c r="F123" s="337"/>
    </row>
    <row r="124" spans="2:6" ht="23.45" customHeight="1" x14ac:dyDescent="0.25">
      <c r="B124" s="337"/>
      <c r="C124" s="337"/>
      <c r="D124" s="337"/>
      <c r="E124" s="337"/>
      <c r="F124" s="337"/>
    </row>
    <row r="125" spans="2:6" ht="23.45" customHeight="1" x14ac:dyDescent="0.25">
      <c r="B125" s="337"/>
      <c r="C125" s="337"/>
      <c r="D125" s="337"/>
      <c r="E125" s="337"/>
      <c r="F125" s="337"/>
    </row>
    <row r="126" spans="2:6" ht="23.45" customHeight="1" x14ac:dyDescent="0.25">
      <c r="B126" s="337"/>
      <c r="C126" s="337"/>
      <c r="D126" s="337"/>
      <c r="E126" s="337"/>
      <c r="F126" s="337"/>
    </row>
    <row r="127" spans="2:6" ht="23.45" customHeight="1" x14ac:dyDescent="0.25">
      <c r="B127" s="337"/>
      <c r="C127" s="337"/>
      <c r="D127" s="337"/>
      <c r="E127" s="337"/>
      <c r="F127" s="337"/>
    </row>
    <row r="128" spans="2:6" ht="23.45" customHeight="1" x14ac:dyDescent="0.25">
      <c r="B128" s="337"/>
      <c r="C128" s="337"/>
      <c r="D128" s="337"/>
      <c r="E128" s="337"/>
      <c r="F128" s="337"/>
    </row>
    <row r="129" spans="2:6" ht="23.45" customHeight="1" x14ac:dyDescent="0.25">
      <c r="B129" s="337"/>
      <c r="C129" s="337"/>
      <c r="D129" s="337"/>
      <c r="E129" s="337"/>
      <c r="F129" s="337"/>
    </row>
    <row r="130" spans="2:6" ht="23.45" customHeight="1" x14ac:dyDescent="0.25">
      <c r="B130" s="337"/>
      <c r="C130" s="337"/>
      <c r="D130" s="337"/>
      <c r="E130" s="337"/>
      <c r="F130" s="337"/>
    </row>
    <row r="131" spans="2:6" ht="23.45" customHeight="1" x14ac:dyDescent="0.25">
      <c r="B131" s="337"/>
      <c r="C131" s="337"/>
      <c r="D131" s="337"/>
      <c r="E131" s="337"/>
      <c r="F131" s="337"/>
    </row>
    <row r="132" spans="2:6" ht="23.45" customHeight="1" x14ac:dyDescent="0.25">
      <c r="B132" s="337"/>
      <c r="C132" s="337"/>
      <c r="D132" s="337"/>
      <c r="E132" s="337"/>
      <c r="F132" s="337"/>
    </row>
    <row r="133" spans="2:6" ht="23.45" customHeight="1" x14ac:dyDescent="0.25">
      <c r="B133" s="337"/>
      <c r="C133" s="337"/>
      <c r="D133" s="337"/>
      <c r="E133" s="337"/>
      <c r="F133" s="337"/>
    </row>
    <row r="134" spans="2:6" ht="23.45" customHeight="1" x14ac:dyDescent="0.25">
      <c r="B134" s="337"/>
      <c r="C134" s="337"/>
      <c r="D134" s="337"/>
      <c r="E134" s="337"/>
      <c r="F134" s="337"/>
    </row>
    <row r="135" spans="2:6" ht="23.45" customHeight="1" x14ac:dyDescent="0.25">
      <c r="B135" s="337"/>
      <c r="C135" s="337"/>
      <c r="D135" s="337"/>
      <c r="E135" s="337"/>
      <c r="F135" s="337"/>
    </row>
    <row r="136" spans="2:6" ht="23.45" customHeight="1" x14ac:dyDescent="0.25">
      <c r="B136" s="337"/>
      <c r="C136" s="337"/>
      <c r="D136" s="337"/>
      <c r="E136" s="337"/>
      <c r="F136" s="337"/>
    </row>
    <row r="137" spans="2:6" ht="23.45" customHeight="1" x14ac:dyDescent="0.25">
      <c r="B137" s="337"/>
      <c r="C137" s="337"/>
      <c r="D137" s="337"/>
      <c r="E137" s="337"/>
      <c r="F137" s="337"/>
    </row>
    <row r="138" spans="2:6" ht="23.45" customHeight="1" x14ac:dyDescent="0.25">
      <c r="B138" s="337"/>
      <c r="C138" s="337"/>
      <c r="D138" s="337"/>
      <c r="E138" s="337"/>
      <c r="F138" s="337"/>
    </row>
    <row r="139" spans="2:6" ht="23.45" customHeight="1" x14ac:dyDescent="0.25">
      <c r="B139" s="337"/>
      <c r="C139" s="337"/>
      <c r="D139" s="337"/>
      <c r="E139" s="337"/>
      <c r="F139" s="337"/>
    </row>
    <row r="140" spans="2:6" ht="23.45" customHeight="1" x14ac:dyDescent="0.25">
      <c r="B140" s="337"/>
      <c r="C140" s="337"/>
      <c r="D140" s="337"/>
      <c r="E140" s="337"/>
      <c r="F140" s="337"/>
    </row>
    <row r="141" spans="2:6" ht="23.45" customHeight="1" x14ac:dyDescent="0.25">
      <c r="B141" s="337"/>
      <c r="C141" s="337"/>
      <c r="D141" s="337"/>
      <c r="E141" s="337"/>
      <c r="F141" s="337"/>
    </row>
    <row r="142" spans="2:6" ht="23.45" customHeight="1" x14ac:dyDescent="0.25">
      <c r="B142" s="337"/>
      <c r="C142" s="337"/>
      <c r="D142" s="337"/>
      <c r="E142" s="337"/>
      <c r="F142" s="337"/>
    </row>
    <row r="143" spans="2:6" ht="23.45" customHeight="1" x14ac:dyDescent="0.25">
      <c r="B143" s="337"/>
      <c r="C143" s="337"/>
      <c r="D143" s="337"/>
      <c r="E143" s="337"/>
      <c r="F143" s="337"/>
    </row>
    <row r="144" spans="2:6" ht="23.45" customHeight="1" x14ac:dyDescent="0.25">
      <c r="B144" s="337"/>
      <c r="C144" s="337"/>
      <c r="D144" s="337"/>
      <c r="E144" s="337"/>
      <c r="F144" s="337"/>
    </row>
    <row r="145" spans="2:6" ht="23.45" customHeight="1" x14ac:dyDescent="0.25">
      <c r="B145" s="337"/>
      <c r="C145" s="337"/>
      <c r="D145" s="337"/>
      <c r="E145" s="337"/>
      <c r="F145" s="337"/>
    </row>
    <row r="146" spans="2:6" ht="23.45" customHeight="1" x14ac:dyDescent="0.25">
      <c r="B146" s="337"/>
      <c r="C146" s="337"/>
      <c r="D146" s="337"/>
      <c r="E146" s="337"/>
      <c r="F146" s="337"/>
    </row>
    <row r="147" spans="2:6" ht="23.45" customHeight="1" x14ac:dyDescent="0.25">
      <c r="B147" s="337"/>
      <c r="C147" s="337"/>
      <c r="D147" s="337"/>
      <c r="E147" s="337"/>
      <c r="F147" s="337"/>
    </row>
    <row r="148" spans="2:6" ht="23.45" customHeight="1" x14ac:dyDescent="0.25">
      <c r="B148" s="337"/>
      <c r="C148" s="337"/>
      <c r="D148" s="337"/>
      <c r="E148" s="337"/>
      <c r="F148" s="337"/>
    </row>
    <row r="149" spans="2:6" ht="23.45" customHeight="1" x14ac:dyDescent="0.25">
      <c r="B149" s="337"/>
      <c r="C149" s="337"/>
      <c r="D149" s="337"/>
      <c r="E149" s="337"/>
      <c r="F149" s="337"/>
    </row>
    <row r="150" spans="2:6" ht="23.45" customHeight="1" x14ac:dyDescent="0.25">
      <c r="B150" s="337"/>
      <c r="C150" s="337"/>
      <c r="D150" s="337"/>
      <c r="E150" s="337"/>
      <c r="F150" s="337"/>
    </row>
    <row r="151" spans="2:6" ht="23.45" customHeight="1" x14ac:dyDescent="0.25">
      <c r="B151" s="337"/>
      <c r="C151" s="337"/>
      <c r="D151" s="337"/>
      <c r="E151" s="337"/>
      <c r="F151" s="337"/>
    </row>
    <row r="152" spans="2:6" ht="23.45" customHeight="1" x14ac:dyDescent="0.25">
      <c r="B152" s="337"/>
      <c r="C152" s="337"/>
      <c r="D152" s="337"/>
      <c r="E152" s="337"/>
      <c r="F152" s="337"/>
    </row>
    <row r="153" spans="2:6" ht="23.45" customHeight="1" x14ac:dyDescent="0.25">
      <c r="B153" s="337"/>
      <c r="C153" s="337"/>
      <c r="D153" s="337"/>
      <c r="E153" s="337"/>
      <c r="F153" s="337"/>
    </row>
    <row r="154" spans="2:6" ht="23.45" customHeight="1" x14ac:dyDescent="0.25">
      <c r="B154" s="337"/>
      <c r="C154" s="337"/>
      <c r="D154" s="337"/>
      <c r="E154" s="337"/>
      <c r="F154" s="337"/>
    </row>
    <row r="155" spans="2:6" ht="23.45" customHeight="1" x14ac:dyDescent="0.25">
      <c r="B155" s="337"/>
      <c r="C155" s="337"/>
      <c r="D155" s="337"/>
      <c r="E155" s="337"/>
      <c r="F155" s="337"/>
    </row>
    <row r="156" spans="2:6" ht="23.45" customHeight="1" x14ac:dyDescent="0.25">
      <c r="B156" s="337"/>
      <c r="C156" s="337"/>
      <c r="D156" s="337"/>
      <c r="E156" s="337"/>
      <c r="F156" s="337"/>
    </row>
    <row r="157" spans="2:6" ht="23.45" customHeight="1" x14ac:dyDescent="0.25">
      <c r="B157" s="337"/>
      <c r="C157" s="337"/>
      <c r="D157" s="337"/>
      <c r="E157" s="337"/>
      <c r="F157" s="337"/>
    </row>
    <row r="158" spans="2:6" ht="23.45" customHeight="1" x14ac:dyDescent="0.25">
      <c r="B158" s="337"/>
      <c r="C158" s="337"/>
      <c r="D158" s="337"/>
      <c r="E158" s="337"/>
      <c r="F158" s="337"/>
    </row>
    <row r="159" spans="2:6" ht="23.45" customHeight="1" x14ac:dyDescent="0.25">
      <c r="B159" s="337"/>
      <c r="C159" s="337"/>
      <c r="D159" s="337"/>
      <c r="E159" s="337"/>
      <c r="F159" s="337"/>
    </row>
    <row r="160" spans="2:6" ht="23.45" customHeight="1" x14ac:dyDescent="0.25">
      <c r="B160" s="337"/>
      <c r="C160" s="337"/>
      <c r="D160" s="337"/>
      <c r="E160" s="337"/>
      <c r="F160" s="337"/>
    </row>
    <row r="161" spans="2:6" ht="23.45" customHeight="1" x14ac:dyDescent="0.25">
      <c r="B161" s="337"/>
      <c r="C161" s="337"/>
      <c r="D161" s="337"/>
      <c r="E161" s="337"/>
      <c r="F161" s="337"/>
    </row>
    <row r="162" spans="2:6" ht="23.45" customHeight="1" x14ac:dyDescent="0.25">
      <c r="B162" s="337"/>
      <c r="C162" s="337"/>
      <c r="D162" s="337"/>
      <c r="E162" s="337"/>
      <c r="F162" s="337"/>
    </row>
    <row r="163" spans="2:6" ht="23.45" customHeight="1" x14ac:dyDescent="0.25">
      <c r="B163" s="337"/>
      <c r="C163" s="337"/>
      <c r="D163" s="337"/>
      <c r="E163" s="337"/>
      <c r="F163" s="337"/>
    </row>
    <row r="164" spans="2:6" ht="23.45" customHeight="1" x14ac:dyDescent="0.25">
      <c r="B164" s="337"/>
      <c r="C164" s="337"/>
      <c r="D164" s="337"/>
      <c r="E164" s="337"/>
      <c r="F164" s="337"/>
    </row>
    <row r="165" spans="2:6" ht="23.45" customHeight="1" x14ac:dyDescent="0.25">
      <c r="B165" s="337"/>
      <c r="C165" s="337"/>
      <c r="D165" s="337"/>
      <c r="E165" s="337"/>
      <c r="F165" s="337"/>
    </row>
    <row r="166" spans="2:6" ht="23.45" customHeight="1" x14ac:dyDescent="0.25">
      <c r="B166" s="337"/>
      <c r="C166" s="337"/>
      <c r="D166" s="337"/>
      <c r="E166" s="337"/>
      <c r="F166" s="337"/>
    </row>
    <row r="167" spans="2:6" ht="23.45" customHeight="1" x14ac:dyDescent="0.25">
      <c r="B167" s="337"/>
      <c r="C167" s="337"/>
      <c r="D167" s="337"/>
      <c r="E167" s="337"/>
      <c r="F167" s="337"/>
    </row>
    <row r="168" spans="2:6" ht="23.45" customHeight="1" x14ac:dyDescent="0.25">
      <c r="B168" s="337"/>
      <c r="C168" s="337"/>
      <c r="D168" s="337"/>
      <c r="E168" s="337"/>
      <c r="F168" s="337"/>
    </row>
    <row r="169" spans="2:6" ht="23.45" customHeight="1" x14ac:dyDescent="0.25">
      <c r="B169" s="337"/>
      <c r="C169" s="337"/>
      <c r="D169" s="337"/>
      <c r="E169" s="337"/>
      <c r="F169" s="337"/>
    </row>
    <row r="170" spans="2:6" ht="23.45" customHeight="1" x14ac:dyDescent="0.25">
      <c r="B170" s="337"/>
      <c r="C170" s="337"/>
      <c r="D170" s="337"/>
      <c r="E170" s="337"/>
      <c r="F170" s="337"/>
    </row>
    <row r="171" spans="2:6" ht="23.45" customHeight="1" x14ac:dyDescent="0.25">
      <c r="B171" s="337"/>
      <c r="C171" s="337"/>
      <c r="D171" s="337"/>
      <c r="E171" s="337"/>
      <c r="F171" s="337"/>
    </row>
    <row r="172" spans="2:6" ht="23.45" customHeight="1" x14ac:dyDescent="0.25">
      <c r="B172" s="337"/>
      <c r="C172" s="337"/>
      <c r="D172" s="337"/>
      <c r="E172" s="337"/>
      <c r="F172" s="337"/>
    </row>
    <row r="173" spans="2:6" ht="23.45" customHeight="1" x14ac:dyDescent="0.25">
      <c r="B173" s="337"/>
      <c r="C173" s="337"/>
      <c r="D173" s="337"/>
      <c r="E173" s="337"/>
      <c r="F173" s="337"/>
    </row>
    <row r="174" spans="2:6" ht="23.45" customHeight="1" x14ac:dyDescent="0.25">
      <c r="B174" s="337"/>
      <c r="C174" s="337"/>
      <c r="D174" s="337"/>
      <c r="E174" s="337"/>
      <c r="F174" s="337"/>
    </row>
    <row r="175" spans="2:6" ht="23.45" customHeight="1" x14ac:dyDescent="0.25">
      <c r="B175" s="337"/>
      <c r="C175" s="337"/>
      <c r="D175" s="337"/>
      <c r="E175" s="337"/>
      <c r="F175" s="337"/>
    </row>
    <row r="176" spans="2:6" ht="23.45" customHeight="1" x14ac:dyDescent="0.25">
      <c r="B176" s="337"/>
      <c r="C176" s="337"/>
      <c r="D176" s="337"/>
      <c r="E176" s="337"/>
      <c r="F176" s="337"/>
    </row>
    <row r="177" spans="2:6" ht="23.45" customHeight="1" x14ac:dyDescent="0.25">
      <c r="B177" s="337"/>
      <c r="C177" s="337"/>
      <c r="D177" s="337"/>
      <c r="E177" s="337"/>
      <c r="F177" s="337"/>
    </row>
    <row r="178" spans="2:6" ht="23.45" customHeight="1" x14ac:dyDescent="0.25">
      <c r="B178" s="337"/>
      <c r="C178" s="337"/>
      <c r="D178" s="337"/>
      <c r="E178" s="337"/>
      <c r="F178" s="337"/>
    </row>
    <row r="179" spans="2:6" ht="23.45" customHeight="1" x14ac:dyDescent="0.25">
      <c r="B179" s="337"/>
      <c r="C179" s="337"/>
      <c r="D179" s="337"/>
      <c r="E179" s="337"/>
      <c r="F179" s="337"/>
    </row>
    <row r="180" spans="2:6" ht="23.45" customHeight="1" x14ac:dyDescent="0.25">
      <c r="B180" s="337"/>
      <c r="C180" s="337"/>
      <c r="D180" s="337"/>
      <c r="E180" s="337"/>
      <c r="F180" s="337"/>
    </row>
    <row r="181" spans="2:6" ht="23.45" customHeight="1" x14ac:dyDescent="0.25">
      <c r="B181" s="337"/>
      <c r="C181" s="337"/>
      <c r="D181" s="337"/>
      <c r="E181" s="337"/>
      <c r="F181" s="337"/>
    </row>
    <row r="182" spans="2:6" ht="23.45" customHeight="1" x14ac:dyDescent="0.25">
      <c r="B182" s="337"/>
      <c r="C182" s="337"/>
      <c r="D182" s="337"/>
      <c r="E182" s="337"/>
      <c r="F182" s="337"/>
    </row>
    <row r="183" spans="2:6" ht="23.45" customHeight="1" x14ac:dyDescent="0.25">
      <c r="B183" s="337"/>
      <c r="C183" s="337"/>
      <c r="D183" s="337"/>
      <c r="E183" s="337"/>
      <c r="F183" s="337"/>
    </row>
    <row r="184" spans="2:6" ht="23.45" customHeight="1" x14ac:dyDescent="0.25">
      <c r="B184" s="337"/>
      <c r="C184" s="337"/>
      <c r="D184" s="337"/>
      <c r="E184" s="337"/>
      <c r="F184" s="337"/>
    </row>
    <row r="185" spans="2:6" ht="23.45" customHeight="1" x14ac:dyDescent="0.25">
      <c r="B185" s="337"/>
      <c r="C185" s="337"/>
      <c r="D185" s="337"/>
      <c r="E185" s="337"/>
      <c r="F185" s="337"/>
    </row>
    <row r="186" spans="2:6" ht="23.45" customHeight="1" x14ac:dyDescent="0.25">
      <c r="B186" s="337"/>
      <c r="C186" s="337"/>
      <c r="D186" s="337"/>
      <c r="E186" s="337"/>
      <c r="F186" s="337"/>
    </row>
    <row r="187" spans="2:6" ht="23.45" customHeight="1" x14ac:dyDescent="0.25">
      <c r="B187" s="337"/>
      <c r="C187" s="337"/>
      <c r="D187" s="337"/>
      <c r="E187" s="337"/>
      <c r="F187" s="337"/>
    </row>
    <row r="188" spans="2:6" ht="23.45" customHeight="1" x14ac:dyDescent="0.25">
      <c r="B188" s="337"/>
      <c r="C188" s="337"/>
      <c r="D188" s="337"/>
      <c r="E188" s="337"/>
      <c r="F188" s="337"/>
    </row>
    <row r="189" spans="2:6" ht="23.45" customHeight="1" x14ac:dyDescent="0.25">
      <c r="B189" s="337"/>
      <c r="C189" s="337"/>
      <c r="D189" s="337"/>
      <c r="E189" s="337"/>
      <c r="F189" s="337"/>
    </row>
    <row r="190" spans="2:6" ht="23.45" customHeight="1" x14ac:dyDescent="0.25">
      <c r="B190" s="337"/>
      <c r="C190" s="337"/>
      <c r="D190" s="337"/>
      <c r="E190" s="337"/>
      <c r="F190" s="337"/>
    </row>
    <row r="191" spans="2:6" ht="23.45" customHeight="1" x14ac:dyDescent="0.25">
      <c r="B191" s="337"/>
      <c r="C191" s="337"/>
      <c r="D191" s="337"/>
      <c r="E191" s="337"/>
      <c r="F191" s="337"/>
    </row>
    <row r="192" spans="2:6" ht="23.45" customHeight="1" x14ac:dyDescent="0.25">
      <c r="B192" s="337"/>
      <c r="C192" s="337"/>
      <c r="D192" s="337"/>
      <c r="E192" s="337"/>
      <c r="F192" s="337"/>
    </row>
  </sheetData>
  <sheetProtection sheet="1" objects="1" scenarios="1"/>
  <mergeCells count="2">
    <mergeCell ref="D2:E2"/>
    <mergeCell ref="D3:E3"/>
  </mergeCells>
  <phoneticPr fontId="1"/>
  <pageMargins left="0.7" right="0.7" top="0.75" bottom="0.75" header="0.3" footer="0.3"/>
  <pageSetup paperSize="9" scale="63"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A1:S1219"/>
  <sheetViews>
    <sheetView showGridLines="0" showWhiteSpace="0" zoomScaleNormal="100" zoomScaleSheetLayoutView="100" workbookViewId="0"/>
  </sheetViews>
  <sheetFormatPr defaultColWidth="9" defaultRowHeight="14.25" x14ac:dyDescent="0.25"/>
  <cols>
    <col min="1" max="1" width="1.625" style="4" customWidth="1"/>
    <col min="2" max="7" width="20.625" style="4" customWidth="1"/>
    <col min="8" max="15" width="10.125" style="4" customWidth="1"/>
    <col min="16" max="16" width="8.625" style="4" customWidth="1"/>
    <col min="17" max="17" width="9.5" style="4" customWidth="1"/>
    <col min="18" max="18" width="0.125" style="4" customWidth="1"/>
    <col min="19" max="16384" width="9" style="4"/>
  </cols>
  <sheetData>
    <row r="1" spans="1:19" s="1" customFormat="1" ht="15.75" x14ac:dyDescent="0.25">
      <c r="B1" s="675" t="s">
        <v>292</v>
      </c>
      <c r="C1" s="675"/>
      <c r="D1" s="675"/>
      <c r="E1" s="41"/>
      <c r="F1" s="41"/>
      <c r="G1" s="47" t="str">
        <f>+'宣言書(Rev.12.04)'!Q2</f>
        <v>Rev.12.04a</v>
      </c>
      <c r="H1" s="41"/>
      <c r="I1" s="41"/>
      <c r="J1" s="41"/>
      <c r="K1" s="41"/>
      <c r="L1" s="41"/>
      <c r="M1" s="41"/>
      <c r="N1" s="41"/>
      <c r="O1" s="41"/>
      <c r="P1" s="41"/>
      <c r="Q1" s="41"/>
    </row>
    <row r="2" spans="1:19" s="1" customFormat="1" ht="23.25" customHeight="1" x14ac:dyDescent="0.25">
      <c r="B2" s="2" t="s">
        <v>42</v>
      </c>
      <c r="C2" s="674" t="s">
        <v>263</v>
      </c>
      <c r="D2" s="674"/>
      <c r="E2" s="674"/>
      <c r="F2" s="674"/>
      <c r="G2" s="32"/>
      <c r="H2" s="32"/>
      <c r="I2" s="32"/>
      <c r="J2" s="32"/>
      <c r="K2" s="32"/>
      <c r="L2" s="32"/>
      <c r="M2" s="32"/>
      <c r="N2" s="32"/>
      <c r="O2" s="32"/>
      <c r="P2" s="3"/>
      <c r="Q2" s="42"/>
    </row>
    <row r="3" spans="1:19" ht="12" customHeight="1" x14ac:dyDescent="0.25">
      <c r="K3" s="5"/>
      <c r="L3" s="5"/>
      <c r="M3" s="5"/>
      <c r="N3" s="6"/>
      <c r="O3" s="680"/>
      <c r="P3" s="680"/>
      <c r="Q3" s="680"/>
      <c r="R3" s="5"/>
      <c r="S3" s="5"/>
    </row>
    <row r="4" spans="1:19" ht="16.5" customHeight="1" thickBot="1" x14ac:dyDescent="0.3">
      <c r="B4" s="31" t="s">
        <v>271</v>
      </c>
      <c r="C4" s="31"/>
      <c r="D4" s="31"/>
      <c r="K4" s="5"/>
      <c r="L4" s="681"/>
      <c r="M4" s="681"/>
      <c r="N4" s="681"/>
      <c r="O4" s="681"/>
      <c r="P4" s="7"/>
      <c r="Q4" s="7"/>
      <c r="R4" s="5"/>
      <c r="S4" s="5"/>
    </row>
    <row r="5" spans="1:19" ht="18" customHeight="1" x14ac:dyDescent="0.25">
      <c r="B5" s="8" t="s">
        <v>202</v>
      </c>
      <c r="C5" s="660" t="str">
        <f>+IF('宣言書(Rev.12.04)'!F5="","",'宣言書(Rev.12.04)'!F5)</f>
        <v/>
      </c>
      <c r="D5" s="661"/>
      <c r="E5" s="43" t="s">
        <v>275</v>
      </c>
      <c r="F5" s="44"/>
      <c r="G5" s="44"/>
      <c r="H5" s="9"/>
      <c r="I5" s="9"/>
      <c r="J5" s="10"/>
      <c r="K5" s="35"/>
      <c r="L5" s="35"/>
      <c r="M5" s="35"/>
      <c r="N5" s="35"/>
      <c r="O5" s="35"/>
      <c r="P5" s="35"/>
      <c r="Q5" s="35"/>
      <c r="R5" s="35"/>
      <c r="S5" s="35"/>
    </row>
    <row r="6" spans="1:19" ht="18" customHeight="1" x14ac:dyDescent="0.25">
      <c r="B6" s="11" t="s">
        <v>8</v>
      </c>
      <c r="C6" s="662" t="str">
        <f>+IF('宣言書(Rev.12.04)'!F6="","",'宣言書(Rev.12.04)'!F6)</f>
        <v/>
      </c>
      <c r="D6" s="663"/>
      <c r="E6" s="44" t="s">
        <v>274</v>
      </c>
      <c r="F6" s="44"/>
      <c r="G6" s="44"/>
      <c r="H6" s="9"/>
      <c r="I6" s="9"/>
      <c r="J6" s="10"/>
      <c r="K6" s="689"/>
      <c r="L6" s="689"/>
      <c r="M6" s="689"/>
      <c r="N6" s="689"/>
      <c r="O6" s="689"/>
      <c r="P6" s="5"/>
      <c r="Q6" s="5"/>
      <c r="R6" s="5"/>
      <c r="S6" s="5"/>
    </row>
    <row r="7" spans="1:19" ht="18" customHeight="1" x14ac:dyDescent="0.25">
      <c r="B7" s="11" t="s">
        <v>9</v>
      </c>
      <c r="C7" s="662" t="str">
        <f>+IF('宣言書(Rev.12.04)'!F7="","",'宣言書(Rev.12.04)'!F7)</f>
        <v/>
      </c>
      <c r="D7" s="663"/>
      <c r="E7" s="44" t="s">
        <v>595</v>
      </c>
      <c r="F7" s="44"/>
      <c r="G7" s="44"/>
      <c r="H7" s="9"/>
      <c r="I7" s="9"/>
      <c r="J7" s="10"/>
      <c r="K7" s="673"/>
      <c r="L7" s="673"/>
      <c r="M7" s="673"/>
      <c r="N7" s="673"/>
      <c r="O7" s="673"/>
      <c r="P7" s="5"/>
      <c r="Q7" s="5"/>
      <c r="R7" s="5"/>
      <c r="S7" s="5"/>
    </row>
    <row r="8" spans="1:19" ht="18" customHeight="1" x14ac:dyDescent="0.25">
      <c r="B8" s="11" t="s">
        <v>10</v>
      </c>
      <c r="C8" s="662" t="str">
        <f>+IF('宣言書(Rev.12.04)'!F8="","",'宣言書(Rev.12.04)'!F8)</f>
        <v/>
      </c>
      <c r="D8" s="663"/>
      <c r="E8" s="44" t="s">
        <v>596</v>
      </c>
      <c r="F8" s="44"/>
      <c r="G8" s="44"/>
      <c r="H8" s="12"/>
      <c r="I8" s="12"/>
      <c r="J8" s="13"/>
      <c r="K8" s="687"/>
      <c r="L8" s="687"/>
      <c r="M8" s="687"/>
      <c r="N8" s="687"/>
      <c r="O8" s="687"/>
      <c r="P8" s="5"/>
      <c r="Q8" s="5"/>
      <c r="R8" s="5"/>
      <c r="S8" s="5"/>
    </row>
    <row r="9" spans="1:19" ht="18" customHeight="1" thickBot="1" x14ac:dyDescent="0.3">
      <c r="B9" s="14" t="s">
        <v>11</v>
      </c>
      <c r="C9" s="671" t="str">
        <f>+IF('宣言書(Rev.12.04)'!F9="","",'宣言書(Rev.12.04)'!F9)</f>
        <v/>
      </c>
      <c r="D9" s="672"/>
      <c r="E9" s="44"/>
      <c r="F9" s="44"/>
      <c r="G9" s="44"/>
      <c r="H9" s="15"/>
      <c r="I9" s="15"/>
      <c r="J9" s="13"/>
      <c r="K9" s="687"/>
      <c r="L9" s="687"/>
      <c r="M9" s="687"/>
      <c r="N9" s="687"/>
      <c r="O9" s="687"/>
      <c r="P9" s="5"/>
      <c r="Q9" s="5"/>
      <c r="R9" s="5"/>
      <c r="S9" s="5"/>
    </row>
    <row r="10" spans="1:19" ht="15.75" customHeight="1" x14ac:dyDescent="0.25">
      <c r="D10" s="16"/>
      <c r="E10" s="44"/>
      <c r="F10" s="44"/>
      <c r="G10" s="44"/>
      <c r="H10" s="16"/>
      <c r="I10" s="16"/>
      <c r="J10" s="16"/>
      <c r="K10" s="17"/>
      <c r="L10" s="688"/>
      <c r="M10" s="688"/>
      <c r="N10" s="688"/>
      <c r="O10" s="688"/>
      <c r="P10" s="688"/>
      <c r="Q10" s="688"/>
      <c r="R10" s="5"/>
      <c r="S10" s="5"/>
    </row>
    <row r="11" spans="1:19" ht="14.25" customHeight="1" x14ac:dyDescent="0.25">
      <c r="D11" s="37"/>
      <c r="E11" s="44"/>
      <c r="F11" s="44"/>
      <c r="G11" s="44"/>
      <c r="H11" s="37"/>
      <c r="I11" s="37"/>
      <c r="J11" s="37"/>
      <c r="K11" s="37"/>
      <c r="L11" s="37"/>
      <c r="M11" s="37"/>
      <c r="N11" s="37"/>
      <c r="O11" s="37"/>
      <c r="P11" s="37"/>
      <c r="Q11" s="37"/>
    </row>
    <row r="12" spans="1:19" ht="18" customHeight="1" thickBot="1" x14ac:dyDescent="0.3">
      <c r="B12" s="18" t="s">
        <v>272</v>
      </c>
      <c r="C12" s="18"/>
      <c r="D12" s="19" t="s">
        <v>173</v>
      </c>
      <c r="E12" s="18"/>
      <c r="G12" s="19"/>
      <c r="L12" s="20"/>
      <c r="M12" s="21"/>
      <c r="N12" s="21"/>
      <c r="O12" s="21"/>
      <c r="P12" s="21"/>
      <c r="Q12" s="22"/>
    </row>
    <row r="13" spans="1:19" ht="28.5" customHeight="1" x14ac:dyDescent="0.25">
      <c r="B13" s="664" t="s">
        <v>12</v>
      </c>
      <c r="C13" s="665"/>
      <c r="D13" s="23" t="s">
        <v>293</v>
      </c>
      <c r="E13" s="668" t="s">
        <v>265</v>
      </c>
      <c r="F13" s="669"/>
      <c r="G13" s="670"/>
      <c r="H13" s="24"/>
      <c r="I13" s="25"/>
      <c r="J13" s="25"/>
      <c r="K13" s="25"/>
      <c r="L13" s="25"/>
      <c r="M13" s="25"/>
      <c r="N13" s="25"/>
      <c r="O13" s="25"/>
      <c r="P13" s="25"/>
      <c r="Q13" s="686"/>
      <c r="R13" s="686"/>
    </row>
    <row r="14" spans="1:19" ht="20.25" customHeight="1" thickBot="1" x14ac:dyDescent="0.3">
      <c r="A14" s="26"/>
      <c r="B14" s="666" t="str">
        <f>+IF('宣言書(Rev.12.04)'!$B$14:$F$14="","",'宣言書(Rev.12.04)'!$B$14:$F$14)</f>
        <v/>
      </c>
      <c r="C14" s="667"/>
      <c r="D14" s="38" t="str">
        <f>+IF('宣言書(Rev.12.04)'!G14="","",'宣言書(Rev.12.04)'!G14)</f>
        <v/>
      </c>
      <c r="E14" s="683" t="str">
        <f>+IF('宣言書(Rev.12.04)'!J14="","",'宣言書(Rev.12.04)'!J14)</f>
        <v/>
      </c>
      <c r="F14" s="684"/>
      <c r="G14" s="685"/>
      <c r="H14" s="27"/>
      <c r="I14" s="28"/>
      <c r="J14" s="679"/>
      <c r="K14" s="679"/>
      <c r="L14" s="679"/>
      <c r="M14" s="679"/>
      <c r="N14" s="679"/>
      <c r="O14" s="679"/>
      <c r="P14" s="679"/>
      <c r="Q14" s="682"/>
      <c r="R14" s="682"/>
    </row>
    <row r="15" spans="1:19" ht="6" customHeight="1" x14ac:dyDescent="0.25"/>
    <row r="17" spans="2:15" x14ac:dyDescent="0.25">
      <c r="B17" s="29" t="s">
        <v>269</v>
      </c>
    </row>
    <row r="18" spans="2:15" ht="15" customHeight="1" x14ac:dyDescent="0.25">
      <c r="B18" s="677" t="s">
        <v>294</v>
      </c>
      <c r="C18" s="677" t="s">
        <v>295</v>
      </c>
      <c r="D18" s="676" t="s">
        <v>264</v>
      </c>
      <c r="E18" s="678" t="s">
        <v>288</v>
      </c>
      <c r="F18" s="678"/>
      <c r="G18" s="678"/>
    </row>
    <row r="19" spans="2:15" s="30" customFormat="1" ht="15" customHeight="1" x14ac:dyDescent="0.15">
      <c r="B19" s="676"/>
      <c r="C19" s="676"/>
      <c r="D19" s="676"/>
      <c r="E19" s="36" t="s">
        <v>266</v>
      </c>
      <c r="F19" s="46" t="s">
        <v>267</v>
      </c>
      <c r="G19" s="46" t="s">
        <v>268</v>
      </c>
      <c r="H19" s="45"/>
      <c r="I19" s="45"/>
      <c r="J19" s="45"/>
      <c r="K19" s="45"/>
      <c r="L19" s="45"/>
      <c r="M19" s="659"/>
      <c r="N19" s="659"/>
      <c r="O19" s="659"/>
    </row>
    <row r="20" spans="2:15" s="30" customFormat="1" ht="21.75" customHeight="1" x14ac:dyDescent="0.15">
      <c r="B20" s="39"/>
      <c r="C20" s="39"/>
      <c r="D20" s="39"/>
      <c r="E20" s="40" t="str">
        <f>+IF(D20="","",'宣言書(Rev.12.04)'!$H$77)</f>
        <v/>
      </c>
      <c r="F20" s="40" t="str">
        <f>+IF(D20="","",'宣言書(Rev.12.04)'!$N$76)</f>
        <v/>
      </c>
      <c r="G20" s="40" t="str">
        <f>+IF(D20="","",'宣言書(Rev.12.04)'!$N$77)</f>
        <v/>
      </c>
      <c r="H20" s="33"/>
      <c r="I20" s="33"/>
      <c r="J20" s="33"/>
      <c r="K20" s="33"/>
      <c r="L20" s="33"/>
      <c r="M20" s="659"/>
      <c r="N20" s="659"/>
      <c r="O20" s="659"/>
    </row>
    <row r="21" spans="2:15" s="30" customFormat="1" ht="21.75" customHeight="1" x14ac:dyDescent="0.15">
      <c r="B21" s="39"/>
      <c r="C21" s="39"/>
      <c r="D21" s="39"/>
      <c r="E21" s="40" t="str">
        <f>+IF(D21="","",'宣言書(Rev.12.04)'!$H$77)</f>
        <v/>
      </c>
      <c r="F21" s="40" t="str">
        <f>+IF(D21="","",'宣言書(Rev.12.04)'!$N$76)</f>
        <v/>
      </c>
      <c r="G21" s="40" t="str">
        <f>+IF(D21="","",'宣言書(Rev.12.04)'!$N$77)</f>
        <v/>
      </c>
      <c r="H21" s="33"/>
      <c r="I21" s="33"/>
      <c r="J21" s="33"/>
      <c r="K21" s="33"/>
      <c r="L21" s="33"/>
      <c r="M21" s="659"/>
      <c r="N21" s="659"/>
      <c r="O21" s="659"/>
    </row>
    <row r="22" spans="2:15" s="30" customFormat="1" ht="21.75" customHeight="1" x14ac:dyDescent="0.15">
      <c r="B22" s="39"/>
      <c r="C22" s="39"/>
      <c r="D22" s="39"/>
      <c r="E22" s="40" t="str">
        <f>+IF(D22="","",'宣言書(Rev.12.04)'!$H$77)</f>
        <v/>
      </c>
      <c r="F22" s="40" t="str">
        <f>+IF(D22="","",'宣言書(Rev.12.04)'!$N$76)</f>
        <v/>
      </c>
      <c r="G22" s="40" t="str">
        <f>+IF(D22="","",'宣言書(Rev.12.04)'!$N$77)</f>
        <v/>
      </c>
      <c r="H22" s="33"/>
      <c r="I22" s="33"/>
      <c r="J22" s="33"/>
      <c r="K22" s="33"/>
      <c r="L22" s="33"/>
      <c r="M22" s="659"/>
      <c r="N22" s="659"/>
      <c r="O22" s="659"/>
    </row>
    <row r="23" spans="2:15" s="30" customFormat="1" ht="21.75" customHeight="1" x14ac:dyDescent="0.15">
      <c r="B23" s="39"/>
      <c r="C23" s="39"/>
      <c r="D23" s="39"/>
      <c r="E23" s="40" t="str">
        <f>+IF(D23="","",'宣言書(Rev.12.04)'!$H$77)</f>
        <v/>
      </c>
      <c r="F23" s="40" t="str">
        <f>+IF(D23="","",'宣言書(Rev.12.04)'!$N$76)</f>
        <v/>
      </c>
      <c r="G23" s="40" t="str">
        <f>+IF(D23="","",'宣言書(Rev.12.04)'!$N$77)</f>
        <v/>
      </c>
      <c r="H23" s="34"/>
      <c r="I23" s="33"/>
      <c r="J23" s="45"/>
      <c r="K23" s="45"/>
      <c r="L23" s="45"/>
      <c r="M23" s="45"/>
      <c r="N23" s="45"/>
      <c r="O23" s="45"/>
    </row>
    <row r="24" spans="2:15" s="30" customFormat="1" ht="21.75" customHeight="1" x14ac:dyDescent="0.15">
      <c r="B24" s="39"/>
      <c r="C24" s="39"/>
      <c r="D24" s="39"/>
      <c r="E24" s="40" t="str">
        <f>+IF(D24="","",'宣言書(Rev.12.04)'!$H$77)</f>
        <v/>
      </c>
      <c r="F24" s="40" t="str">
        <f>+IF(D24="","",'宣言書(Rev.12.04)'!$N$76)</f>
        <v/>
      </c>
      <c r="G24" s="40" t="str">
        <f>+IF(D24="","",'宣言書(Rev.12.04)'!$N$77)</f>
        <v/>
      </c>
      <c r="H24" s="34"/>
      <c r="I24" s="33"/>
      <c r="J24" s="45"/>
      <c r="K24" s="45"/>
      <c r="L24" s="45"/>
      <c r="M24" s="45"/>
      <c r="N24" s="45"/>
      <c r="O24" s="45"/>
    </row>
    <row r="25" spans="2:15" s="30" customFormat="1" ht="21.75" customHeight="1" x14ac:dyDescent="0.15">
      <c r="B25" s="39"/>
      <c r="C25" s="39"/>
      <c r="D25" s="39"/>
      <c r="E25" s="40" t="str">
        <f>+IF(D25="","",'宣言書(Rev.12.04)'!$H$77)</f>
        <v/>
      </c>
      <c r="F25" s="40" t="str">
        <f>+IF(D25="","",'宣言書(Rev.12.04)'!$N$76)</f>
        <v/>
      </c>
      <c r="G25" s="40" t="str">
        <f>+IF(D25="","",'宣言書(Rev.12.04)'!$N$77)</f>
        <v/>
      </c>
      <c r="H25" s="34"/>
      <c r="I25" s="33"/>
      <c r="J25" s="45"/>
      <c r="K25" s="45"/>
      <c r="L25" s="45"/>
      <c r="M25" s="45"/>
      <c r="N25" s="45"/>
      <c r="O25" s="45"/>
    </row>
    <row r="26" spans="2:15" s="30" customFormat="1" ht="21.75" customHeight="1" x14ac:dyDescent="0.15">
      <c r="B26" s="39"/>
      <c r="C26" s="39"/>
      <c r="D26" s="39"/>
      <c r="E26" s="40" t="str">
        <f>+IF(D26="","",'宣言書(Rev.12.04)'!$H$77)</f>
        <v/>
      </c>
      <c r="F26" s="40" t="str">
        <f>+IF(D26="","",'宣言書(Rev.12.04)'!$N$76)</f>
        <v/>
      </c>
      <c r="G26" s="40" t="str">
        <f>+IF(D26="","",'宣言書(Rev.12.04)'!$N$77)</f>
        <v/>
      </c>
      <c r="H26" s="34"/>
      <c r="I26" s="33"/>
      <c r="J26" s="45"/>
      <c r="K26" s="45"/>
      <c r="L26" s="45"/>
      <c r="M26" s="45"/>
      <c r="N26" s="45"/>
      <c r="O26" s="45"/>
    </row>
    <row r="27" spans="2:15" s="30" customFormat="1" ht="21.75" customHeight="1" x14ac:dyDescent="0.15">
      <c r="B27" s="39"/>
      <c r="C27" s="39"/>
      <c r="D27" s="39"/>
      <c r="E27" s="40" t="str">
        <f>+IF(D27="","",'宣言書(Rev.12.04)'!$H$77)</f>
        <v/>
      </c>
      <c r="F27" s="40" t="str">
        <f>+IF(D27="","",'宣言書(Rev.12.04)'!$N$76)</f>
        <v/>
      </c>
      <c r="G27" s="40" t="str">
        <f>+IF(D27="","",'宣言書(Rev.12.04)'!$N$77)</f>
        <v/>
      </c>
      <c r="H27" s="34"/>
      <c r="I27" s="33"/>
      <c r="J27" s="45"/>
      <c r="K27" s="45"/>
      <c r="L27" s="45"/>
      <c r="M27" s="45"/>
      <c r="N27" s="45"/>
      <c r="O27" s="45"/>
    </row>
    <row r="28" spans="2:15" s="30" customFormat="1" ht="21.75" customHeight="1" x14ac:dyDescent="0.15">
      <c r="B28" s="39"/>
      <c r="C28" s="39"/>
      <c r="D28" s="39"/>
      <c r="E28" s="40" t="str">
        <f>+IF(D28="","",'宣言書(Rev.12.04)'!$H$77)</f>
        <v/>
      </c>
      <c r="F28" s="40" t="str">
        <f>+IF(D28="","",'宣言書(Rev.12.04)'!$N$76)</f>
        <v/>
      </c>
      <c r="G28" s="40" t="str">
        <f>+IF(D28="","",'宣言書(Rev.12.04)'!$N$77)</f>
        <v/>
      </c>
      <c r="H28" s="34"/>
      <c r="I28" s="33"/>
      <c r="J28" s="45"/>
      <c r="K28" s="45"/>
      <c r="L28" s="45"/>
      <c r="M28" s="45"/>
      <c r="N28" s="45"/>
      <c r="O28" s="45"/>
    </row>
    <row r="29" spans="2:15" s="30" customFormat="1" ht="21.75" customHeight="1" x14ac:dyDescent="0.15">
      <c r="B29" s="39"/>
      <c r="C29" s="39"/>
      <c r="D29" s="39"/>
      <c r="E29" s="40" t="str">
        <f>+IF(D29="","",'宣言書(Rev.12.04)'!$H$77)</f>
        <v/>
      </c>
      <c r="F29" s="40" t="str">
        <f>+IF(D29="","",'宣言書(Rev.12.04)'!$N$76)</f>
        <v/>
      </c>
      <c r="G29" s="40" t="str">
        <f>+IF(D29="","",'宣言書(Rev.12.04)'!$N$77)</f>
        <v/>
      </c>
      <c r="H29" s="34"/>
      <c r="I29" s="33"/>
      <c r="J29" s="45"/>
      <c r="K29" s="45"/>
      <c r="L29" s="45"/>
      <c r="M29" s="45"/>
      <c r="N29" s="45"/>
      <c r="O29" s="45"/>
    </row>
    <row r="30" spans="2:15" s="30" customFormat="1" ht="21.75" customHeight="1" x14ac:dyDescent="0.15">
      <c r="B30" s="39"/>
      <c r="C30" s="39"/>
      <c r="D30" s="39"/>
      <c r="E30" s="40" t="str">
        <f>+IF(D30="","",'宣言書(Rev.12.04)'!$H$77)</f>
        <v/>
      </c>
      <c r="F30" s="40" t="str">
        <f>+IF(D30="","",'宣言書(Rev.12.04)'!$N$76)</f>
        <v/>
      </c>
      <c r="G30" s="40" t="str">
        <f>+IF(D30="","",'宣言書(Rev.12.04)'!$N$77)</f>
        <v/>
      </c>
      <c r="H30" s="34"/>
      <c r="I30" s="33"/>
      <c r="J30" s="45"/>
      <c r="K30" s="45"/>
      <c r="L30" s="45"/>
      <c r="M30" s="45"/>
      <c r="N30" s="45"/>
      <c r="O30" s="45"/>
    </row>
    <row r="31" spans="2:15" s="30" customFormat="1" ht="21.75" customHeight="1" x14ac:dyDescent="0.15">
      <c r="B31" s="39"/>
      <c r="C31" s="39"/>
      <c r="D31" s="39"/>
      <c r="E31" s="40" t="str">
        <f>+IF(D31="","",'宣言書(Rev.12.04)'!$H$77)</f>
        <v/>
      </c>
      <c r="F31" s="40" t="str">
        <f>+IF(D31="","",'宣言書(Rev.12.04)'!$N$76)</f>
        <v/>
      </c>
      <c r="G31" s="40" t="str">
        <f>+IF(D31="","",'宣言書(Rev.12.04)'!$N$77)</f>
        <v/>
      </c>
      <c r="H31" s="34"/>
      <c r="I31" s="33"/>
      <c r="J31" s="45"/>
      <c r="K31" s="45"/>
      <c r="L31" s="45"/>
      <c r="M31" s="45"/>
      <c r="N31" s="45"/>
      <c r="O31" s="45"/>
    </row>
    <row r="32" spans="2:15" s="30" customFormat="1" ht="21.75" customHeight="1" x14ac:dyDescent="0.15">
      <c r="B32" s="39"/>
      <c r="C32" s="39"/>
      <c r="D32" s="39"/>
      <c r="E32" s="40" t="str">
        <f>+IF(D32="","",'宣言書(Rev.12.04)'!$H$77)</f>
        <v/>
      </c>
      <c r="F32" s="40" t="str">
        <f>+IF(D32="","",'宣言書(Rev.12.04)'!$N$76)</f>
        <v/>
      </c>
      <c r="G32" s="40" t="str">
        <f>+IF(D32="","",'宣言書(Rev.12.04)'!$N$77)</f>
        <v/>
      </c>
      <c r="H32" s="34"/>
      <c r="I32" s="33"/>
      <c r="J32" s="45"/>
      <c r="K32" s="45"/>
      <c r="L32" s="45"/>
      <c r="M32" s="45"/>
      <c r="N32" s="45"/>
      <c r="O32" s="45"/>
    </row>
    <row r="33" spans="2:15" s="30" customFormat="1" ht="21.75" customHeight="1" x14ac:dyDescent="0.15">
      <c r="B33" s="39"/>
      <c r="C33" s="39"/>
      <c r="D33" s="39"/>
      <c r="E33" s="40" t="str">
        <f>+IF(D33="","",'宣言書(Rev.12.04)'!$H$77)</f>
        <v/>
      </c>
      <c r="F33" s="40" t="str">
        <f>+IF(D33="","",'宣言書(Rev.12.04)'!$N$76)</f>
        <v/>
      </c>
      <c r="G33" s="40" t="str">
        <f>+IF(D33="","",'宣言書(Rev.12.04)'!$N$77)</f>
        <v/>
      </c>
      <c r="H33" s="34"/>
      <c r="I33" s="33"/>
      <c r="J33" s="45"/>
      <c r="K33" s="45"/>
      <c r="L33" s="45"/>
      <c r="M33" s="45"/>
      <c r="N33" s="45"/>
      <c r="O33" s="45"/>
    </row>
    <row r="34" spans="2:15" s="30" customFormat="1" ht="21.75" customHeight="1" x14ac:dyDescent="0.15">
      <c r="B34" s="39"/>
      <c r="C34" s="39"/>
      <c r="D34" s="39"/>
      <c r="E34" s="40" t="str">
        <f>+IF(D34="","",'宣言書(Rev.12.04)'!$H$77)</f>
        <v/>
      </c>
      <c r="F34" s="40" t="str">
        <f>+IF(D34="","",'宣言書(Rev.12.04)'!$N$76)</f>
        <v/>
      </c>
      <c r="G34" s="40" t="str">
        <f>+IF(D34="","",'宣言書(Rev.12.04)'!$N$77)</f>
        <v/>
      </c>
      <c r="H34" s="34"/>
      <c r="I34" s="33"/>
      <c r="J34" s="45"/>
      <c r="K34" s="45"/>
      <c r="L34" s="45"/>
      <c r="M34" s="45"/>
      <c r="N34" s="45"/>
      <c r="O34" s="45"/>
    </row>
    <row r="35" spans="2:15" s="30" customFormat="1" ht="21.75" customHeight="1" x14ac:dyDescent="0.15">
      <c r="B35" s="39"/>
      <c r="C35" s="39"/>
      <c r="D35" s="39"/>
      <c r="E35" s="40" t="str">
        <f>+IF(D35="","",'宣言書(Rev.12.04)'!$H$77)</f>
        <v/>
      </c>
      <c r="F35" s="40" t="str">
        <f>+IF(D35="","",'宣言書(Rev.12.04)'!$N$76)</f>
        <v/>
      </c>
      <c r="G35" s="40" t="str">
        <f>+IF(D35="","",'宣言書(Rev.12.04)'!$N$77)</f>
        <v/>
      </c>
      <c r="H35" s="34"/>
      <c r="I35" s="33"/>
      <c r="J35" s="45"/>
      <c r="K35" s="45"/>
      <c r="L35" s="45"/>
      <c r="M35" s="45"/>
      <c r="N35" s="45"/>
      <c r="O35" s="45"/>
    </row>
    <row r="36" spans="2:15" s="30" customFormat="1" ht="21.75" customHeight="1" x14ac:dyDescent="0.15">
      <c r="B36" s="39"/>
      <c r="C36" s="39"/>
      <c r="D36" s="39"/>
      <c r="E36" s="40" t="str">
        <f>+IF(D36="","",'宣言書(Rev.12.04)'!$H$77)</f>
        <v/>
      </c>
      <c r="F36" s="40" t="str">
        <f>+IF(D36="","",'宣言書(Rev.12.04)'!$N$76)</f>
        <v/>
      </c>
      <c r="G36" s="40" t="str">
        <f>+IF(D36="","",'宣言書(Rev.12.04)'!$N$77)</f>
        <v/>
      </c>
      <c r="H36" s="34"/>
      <c r="I36" s="33"/>
      <c r="J36" s="45"/>
      <c r="K36" s="45"/>
      <c r="L36" s="45"/>
      <c r="M36" s="45"/>
      <c r="N36" s="45"/>
      <c r="O36" s="45"/>
    </row>
    <row r="37" spans="2:15" s="30" customFormat="1" ht="21.75" customHeight="1" x14ac:dyDescent="0.15">
      <c r="B37" s="39"/>
      <c r="C37" s="39"/>
      <c r="D37" s="39"/>
      <c r="E37" s="40" t="str">
        <f>+IF(D37="","",'宣言書(Rev.12.04)'!$H$77)</f>
        <v/>
      </c>
      <c r="F37" s="40" t="str">
        <f>+IF(D37="","",'宣言書(Rev.12.04)'!$N$76)</f>
        <v/>
      </c>
      <c r="G37" s="40" t="str">
        <f>+IF(D37="","",'宣言書(Rev.12.04)'!$N$77)</f>
        <v/>
      </c>
      <c r="H37" s="34"/>
      <c r="I37" s="33"/>
      <c r="J37" s="45"/>
      <c r="K37" s="45"/>
      <c r="L37" s="45"/>
      <c r="M37" s="45"/>
      <c r="N37" s="45"/>
      <c r="O37" s="45"/>
    </row>
    <row r="38" spans="2:15" s="30" customFormat="1" ht="21.75" customHeight="1" x14ac:dyDescent="0.15">
      <c r="B38" s="39"/>
      <c r="C38" s="39"/>
      <c r="D38" s="39"/>
      <c r="E38" s="40" t="str">
        <f>+IF(D38="","",'宣言書(Rev.12.04)'!$H$77)</f>
        <v/>
      </c>
      <c r="F38" s="40" t="str">
        <f>+IF(D38="","",'宣言書(Rev.12.04)'!$N$76)</f>
        <v/>
      </c>
      <c r="G38" s="40" t="str">
        <f>+IF(D38="","",'宣言書(Rev.12.04)'!$N$77)</f>
        <v/>
      </c>
      <c r="H38" s="34"/>
      <c r="I38" s="33"/>
      <c r="J38" s="45"/>
      <c r="K38" s="45"/>
      <c r="L38" s="45"/>
      <c r="M38" s="45"/>
      <c r="N38" s="45"/>
      <c r="O38" s="45"/>
    </row>
    <row r="39" spans="2:15" s="30" customFormat="1" ht="21.75" customHeight="1" x14ac:dyDescent="0.15">
      <c r="B39" s="39"/>
      <c r="C39" s="39"/>
      <c r="D39" s="39"/>
      <c r="E39" s="40" t="str">
        <f>+IF(D39="","",'宣言書(Rev.12.04)'!$H$77)</f>
        <v/>
      </c>
      <c r="F39" s="40" t="str">
        <f>+IF(D39="","",'宣言書(Rev.12.04)'!$N$76)</f>
        <v/>
      </c>
      <c r="G39" s="40" t="str">
        <f>+IF(D39="","",'宣言書(Rev.12.04)'!$N$77)</f>
        <v/>
      </c>
      <c r="H39" s="34"/>
      <c r="I39" s="33"/>
      <c r="J39" s="45"/>
      <c r="K39" s="45"/>
      <c r="L39" s="45"/>
      <c r="M39" s="45"/>
      <c r="N39" s="45"/>
      <c r="O39" s="45"/>
    </row>
    <row r="40" spans="2:15" s="30" customFormat="1" ht="21.75" customHeight="1" x14ac:dyDescent="0.15">
      <c r="B40" s="39"/>
      <c r="C40" s="39"/>
      <c r="D40" s="39"/>
      <c r="E40" s="40" t="str">
        <f>+IF(D40="","",'宣言書(Rev.12.04)'!$H$77)</f>
        <v/>
      </c>
      <c r="F40" s="40" t="str">
        <f>+IF(D40="","",'宣言書(Rev.12.04)'!$N$76)</f>
        <v/>
      </c>
      <c r="G40" s="40" t="str">
        <f>+IF(D40="","",'宣言書(Rev.12.04)'!$N$77)</f>
        <v/>
      </c>
      <c r="H40" s="34"/>
      <c r="I40" s="33"/>
      <c r="J40" s="45"/>
      <c r="K40" s="45"/>
      <c r="L40" s="45"/>
      <c r="M40" s="45"/>
      <c r="N40" s="45"/>
      <c r="O40" s="45"/>
    </row>
    <row r="41" spans="2:15" s="30" customFormat="1" ht="21.75" customHeight="1" x14ac:dyDescent="0.15">
      <c r="B41" s="39"/>
      <c r="C41" s="39"/>
      <c r="D41" s="39"/>
      <c r="E41" s="40" t="str">
        <f>+IF(D41="","",'宣言書(Rev.12.04)'!$H$77)</f>
        <v/>
      </c>
      <c r="F41" s="40" t="str">
        <f>+IF(D41="","",'宣言書(Rev.12.04)'!$N$76)</f>
        <v/>
      </c>
      <c r="G41" s="40" t="str">
        <f>+IF(D41="","",'宣言書(Rev.12.04)'!$N$77)</f>
        <v/>
      </c>
      <c r="H41" s="34"/>
      <c r="I41" s="33"/>
      <c r="J41" s="45"/>
      <c r="K41" s="45"/>
      <c r="L41" s="45"/>
      <c r="M41" s="45"/>
      <c r="N41" s="45"/>
      <c r="O41" s="45"/>
    </row>
    <row r="42" spans="2:15" s="30" customFormat="1" ht="21.75" customHeight="1" x14ac:dyDescent="0.15">
      <c r="B42" s="39"/>
      <c r="C42" s="39"/>
      <c r="D42" s="39"/>
      <c r="E42" s="40" t="str">
        <f>+IF(D42="","",'宣言書(Rev.12.04)'!$H$77)</f>
        <v/>
      </c>
      <c r="F42" s="40" t="str">
        <f>+IF(D42="","",'宣言書(Rev.12.04)'!$N$76)</f>
        <v/>
      </c>
      <c r="G42" s="40" t="str">
        <f>+IF(D42="","",'宣言書(Rev.12.04)'!$N$77)</f>
        <v/>
      </c>
      <c r="H42" s="34"/>
      <c r="I42" s="33"/>
      <c r="J42" s="45"/>
      <c r="K42" s="45"/>
      <c r="L42" s="45"/>
      <c r="M42" s="45"/>
      <c r="N42" s="45"/>
      <c r="O42" s="45"/>
    </row>
    <row r="43" spans="2:15" s="30" customFormat="1" ht="21.75" customHeight="1" x14ac:dyDescent="0.15">
      <c r="B43" s="39"/>
      <c r="C43" s="39"/>
      <c r="D43" s="39"/>
      <c r="E43" s="40" t="str">
        <f>+IF(D43="","",'宣言書(Rev.12.04)'!$H$77)</f>
        <v/>
      </c>
      <c r="F43" s="40" t="str">
        <f>+IF(D43="","",'宣言書(Rev.12.04)'!$N$76)</f>
        <v/>
      </c>
      <c r="G43" s="40" t="str">
        <f>+IF(D43="","",'宣言書(Rev.12.04)'!$N$77)</f>
        <v/>
      </c>
      <c r="H43" s="34"/>
      <c r="I43" s="33"/>
      <c r="J43" s="45"/>
      <c r="K43" s="45"/>
      <c r="L43" s="45"/>
      <c r="M43" s="45"/>
      <c r="N43" s="45"/>
      <c r="O43" s="45"/>
    </row>
    <row r="44" spans="2:15" s="30" customFormat="1" ht="21.75" customHeight="1" x14ac:dyDescent="0.15">
      <c r="B44" s="39"/>
      <c r="C44" s="39"/>
      <c r="D44" s="39"/>
      <c r="E44" s="40" t="str">
        <f>+IF(D44="","",'宣言書(Rev.12.04)'!$H$77)</f>
        <v/>
      </c>
      <c r="F44" s="40" t="str">
        <f>+IF(D44="","",'宣言書(Rev.12.04)'!$N$76)</f>
        <v/>
      </c>
      <c r="G44" s="40" t="str">
        <f>+IF(D44="","",'宣言書(Rev.12.04)'!$N$77)</f>
        <v/>
      </c>
      <c r="H44" s="34"/>
      <c r="I44" s="33"/>
      <c r="J44" s="45"/>
      <c r="K44" s="45"/>
      <c r="L44" s="45"/>
      <c r="M44" s="45"/>
      <c r="N44" s="45"/>
      <c r="O44" s="45"/>
    </row>
    <row r="45" spans="2:15" s="30" customFormat="1" ht="21.75" customHeight="1" x14ac:dyDescent="0.15">
      <c r="B45" s="39"/>
      <c r="C45" s="39"/>
      <c r="D45" s="39"/>
      <c r="E45" s="40" t="str">
        <f>+IF(D45="","",'宣言書(Rev.12.04)'!$H$77)</f>
        <v/>
      </c>
      <c r="F45" s="40" t="str">
        <f>+IF(D45="","",'宣言書(Rev.12.04)'!$N$76)</f>
        <v/>
      </c>
      <c r="G45" s="40" t="str">
        <f>+IF(D45="","",'宣言書(Rev.12.04)'!$N$77)</f>
        <v/>
      </c>
      <c r="H45" s="34"/>
      <c r="I45" s="33"/>
      <c r="J45" s="45"/>
      <c r="K45" s="45"/>
      <c r="L45" s="45"/>
      <c r="M45" s="45"/>
      <c r="N45" s="45"/>
      <c r="O45" s="45"/>
    </row>
    <row r="46" spans="2:15" s="30" customFormat="1" ht="21.75" customHeight="1" x14ac:dyDescent="0.15">
      <c r="B46" s="39"/>
      <c r="C46" s="39"/>
      <c r="D46" s="39"/>
      <c r="E46" s="40" t="str">
        <f>+IF(D46="","",'宣言書(Rev.12.04)'!$H$77)</f>
        <v/>
      </c>
      <c r="F46" s="40" t="str">
        <f>+IF(D46="","",'宣言書(Rev.12.04)'!$N$76)</f>
        <v/>
      </c>
      <c r="G46" s="40" t="str">
        <f>+IF(D46="","",'宣言書(Rev.12.04)'!$N$77)</f>
        <v/>
      </c>
      <c r="H46" s="34"/>
      <c r="I46" s="33"/>
      <c r="J46" s="45"/>
      <c r="K46" s="45"/>
      <c r="L46" s="45"/>
      <c r="M46" s="45"/>
      <c r="N46" s="45"/>
      <c r="O46" s="45"/>
    </row>
    <row r="47" spans="2:15" s="30" customFormat="1" ht="21.75" customHeight="1" x14ac:dyDescent="0.15">
      <c r="B47" s="39"/>
      <c r="C47" s="39"/>
      <c r="D47" s="39"/>
      <c r="E47" s="40" t="str">
        <f>+IF(D47="","",'宣言書(Rev.12.04)'!$H$77)</f>
        <v/>
      </c>
      <c r="F47" s="40" t="str">
        <f>+IF(D47="","",'宣言書(Rev.12.04)'!$N$76)</f>
        <v/>
      </c>
      <c r="G47" s="40" t="str">
        <f>+IF(D47="","",'宣言書(Rev.12.04)'!$N$77)</f>
        <v/>
      </c>
      <c r="H47" s="34"/>
      <c r="I47" s="33"/>
      <c r="J47" s="45"/>
      <c r="K47" s="45"/>
      <c r="L47" s="45"/>
      <c r="M47" s="45"/>
      <c r="N47" s="45"/>
      <c r="O47" s="45"/>
    </row>
    <row r="48" spans="2:15" s="30" customFormat="1" ht="21.75" customHeight="1" x14ac:dyDescent="0.15">
      <c r="B48" s="39"/>
      <c r="C48" s="39"/>
      <c r="D48" s="39"/>
      <c r="E48" s="40" t="str">
        <f>+IF(D48="","",'宣言書(Rev.12.04)'!$H$77)</f>
        <v/>
      </c>
      <c r="F48" s="40" t="str">
        <f>+IF(D48="","",'宣言書(Rev.12.04)'!$N$76)</f>
        <v/>
      </c>
      <c r="G48" s="40" t="str">
        <f>+IF(D48="","",'宣言書(Rev.12.04)'!$N$77)</f>
        <v/>
      </c>
      <c r="H48" s="34"/>
      <c r="I48" s="33"/>
      <c r="J48" s="45"/>
      <c r="K48" s="45"/>
      <c r="L48" s="45"/>
      <c r="M48" s="45"/>
      <c r="N48" s="45"/>
      <c r="O48" s="45"/>
    </row>
    <row r="49" spans="2:15" s="30" customFormat="1" ht="21.75" customHeight="1" x14ac:dyDescent="0.15">
      <c r="B49" s="39"/>
      <c r="C49" s="39"/>
      <c r="D49" s="39"/>
      <c r="E49" s="40" t="str">
        <f>+IF(D49="","",'宣言書(Rev.12.04)'!$H$77)</f>
        <v/>
      </c>
      <c r="F49" s="40" t="str">
        <f>+IF(D49="","",'宣言書(Rev.12.04)'!$N$76)</f>
        <v/>
      </c>
      <c r="G49" s="40" t="str">
        <f>+IF(D49="","",'宣言書(Rev.12.04)'!$N$77)</f>
        <v/>
      </c>
      <c r="H49" s="34"/>
      <c r="I49" s="33"/>
      <c r="J49" s="45"/>
      <c r="K49" s="45"/>
      <c r="L49" s="45"/>
      <c r="M49" s="45"/>
      <c r="N49" s="45"/>
      <c r="O49" s="45"/>
    </row>
    <row r="50" spans="2:15" s="30" customFormat="1" ht="21.75" customHeight="1" x14ac:dyDescent="0.15">
      <c r="B50" s="39"/>
      <c r="C50" s="39"/>
      <c r="D50" s="39"/>
      <c r="E50" s="40" t="str">
        <f>+IF(D50="","",'宣言書(Rev.12.04)'!$H$77)</f>
        <v/>
      </c>
      <c r="F50" s="40" t="str">
        <f>+IF(D50="","",'宣言書(Rev.12.04)'!$N$76)</f>
        <v/>
      </c>
      <c r="G50" s="40" t="str">
        <f>+IF(D50="","",'宣言書(Rev.12.04)'!$N$77)</f>
        <v/>
      </c>
      <c r="H50" s="34"/>
      <c r="I50" s="33"/>
      <c r="J50" s="45"/>
      <c r="K50" s="45"/>
      <c r="L50" s="45"/>
      <c r="M50" s="45"/>
      <c r="N50" s="45"/>
      <c r="O50" s="45"/>
    </row>
    <row r="51" spans="2:15" s="30" customFormat="1" ht="21.75" customHeight="1" x14ac:dyDescent="0.15">
      <c r="B51" s="39"/>
      <c r="C51" s="39"/>
      <c r="D51" s="39"/>
      <c r="E51" s="40" t="str">
        <f>+IF(D51="","",'宣言書(Rev.12.04)'!$H$77)</f>
        <v/>
      </c>
      <c r="F51" s="40" t="str">
        <f>+IF(D51="","",'宣言書(Rev.12.04)'!$N$76)</f>
        <v/>
      </c>
      <c r="G51" s="40" t="str">
        <f>+IF(D51="","",'宣言書(Rev.12.04)'!$N$77)</f>
        <v/>
      </c>
      <c r="H51" s="34"/>
      <c r="I51" s="33"/>
      <c r="J51" s="45"/>
      <c r="K51" s="45"/>
      <c r="L51" s="45"/>
      <c r="M51" s="45"/>
      <c r="N51" s="45"/>
      <c r="O51" s="45"/>
    </row>
    <row r="52" spans="2:15" s="30" customFormat="1" ht="21.75" customHeight="1" x14ac:dyDescent="0.15">
      <c r="B52" s="39"/>
      <c r="C52" s="39"/>
      <c r="D52" s="39"/>
      <c r="E52" s="40" t="str">
        <f>+IF(D52="","",'宣言書(Rev.12.04)'!$H$77)</f>
        <v/>
      </c>
      <c r="F52" s="40" t="str">
        <f>+IF(D52="","",'宣言書(Rev.12.04)'!$N$76)</f>
        <v/>
      </c>
      <c r="G52" s="40" t="str">
        <f>+IF(D52="","",'宣言書(Rev.12.04)'!$N$77)</f>
        <v/>
      </c>
      <c r="H52" s="34"/>
      <c r="I52" s="33"/>
      <c r="J52" s="45"/>
      <c r="K52" s="45"/>
      <c r="L52" s="45"/>
      <c r="M52" s="45"/>
      <c r="N52" s="45"/>
      <c r="O52" s="45"/>
    </row>
    <row r="53" spans="2:15" s="30" customFormat="1" ht="21.75" customHeight="1" x14ac:dyDescent="0.15">
      <c r="B53" s="39"/>
      <c r="C53" s="39"/>
      <c r="D53" s="39"/>
      <c r="E53" s="40" t="str">
        <f>+IF(D53="","",'宣言書(Rev.12.04)'!$H$77)</f>
        <v/>
      </c>
      <c r="F53" s="40" t="str">
        <f>+IF(D53="","",'宣言書(Rev.12.04)'!$N$76)</f>
        <v/>
      </c>
      <c r="G53" s="40" t="str">
        <f>+IF(D53="","",'宣言書(Rev.12.04)'!$N$77)</f>
        <v/>
      </c>
      <c r="H53" s="34"/>
      <c r="I53" s="33"/>
      <c r="J53" s="45"/>
      <c r="K53" s="45"/>
      <c r="L53" s="45"/>
      <c r="M53" s="45"/>
      <c r="N53" s="45"/>
      <c r="O53" s="45"/>
    </row>
    <row r="54" spans="2:15" s="30" customFormat="1" ht="21.75" customHeight="1" x14ac:dyDescent="0.15">
      <c r="B54" s="39"/>
      <c r="C54" s="39"/>
      <c r="D54" s="39"/>
      <c r="E54" s="40" t="str">
        <f>+IF(D54="","",'宣言書(Rev.12.04)'!$H$77)</f>
        <v/>
      </c>
      <c r="F54" s="40" t="str">
        <f>+IF(D54="","",'宣言書(Rev.12.04)'!$N$76)</f>
        <v/>
      </c>
      <c r="G54" s="40" t="str">
        <f>+IF(D54="","",'宣言書(Rev.12.04)'!$N$77)</f>
        <v/>
      </c>
      <c r="H54" s="34"/>
      <c r="I54" s="33"/>
      <c r="J54" s="45"/>
      <c r="K54" s="45"/>
      <c r="L54" s="45"/>
      <c r="M54" s="45"/>
      <c r="N54" s="45"/>
      <c r="O54" s="45"/>
    </row>
    <row r="55" spans="2:15" s="30" customFormat="1" ht="21.75" customHeight="1" x14ac:dyDescent="0.15">
      <c r="B55" s="39"/>
      <c r="C55" s="39"/>
      <c r="D55" s="39"/>
      <c r="E55" s="40" t="str">
        <f>+IF(D55="","",'宣言書(Rev.12.04)'!$H$77)</f>
        <v/>
      </c>
      <c r="F55" s="40" t="str">
        <f>+IF(D55="","",'宣言書(Rev.12.04)'!$N$76)</f>
        <v/>
      </c>
      <c r="G55" s="40" t="str">
        <f>+IF(D55="","",'宣言書(Rev.12.04)'!$N$77)</f>
        <v/>
      </c>
      <c r="H55" s="34"/>
      <c r="I55" s="33"/>
      <c r="J55" s="45"/>
      <c r="K55" s="45"/>
      <c r="L55" s="45"/>
      <c r="M55" s="45"/>
      <c r="N55" s="45"/>
      <c r="O55" s="45"/>
    </row>
    <row r="56" spans="2:15" s="30" customFormat="1" ht="21.75" customHeight="1" x14ac:dyDescent="0.15">
      <c r="B56" s="39"/>
      <c r="C56" s="39"/>
      <c r="D56" s="39"/>
      <c r="E56" s="40" t="str">
        <f>+IF(D56="","",'宣言書(Rev.12.04)'!$H$77)</f>
        <v/>
      </c>
      <c r="F56" s="40" t="str">
        <f>+IF(D56="","",'宣言書(Rev.12.04)'!$N$76)</f>
        <v/>
      </c>
      <c r="G56" s="40" t="str">
        <f>+IF(D56="","",'宣言書(Rev.12.04)'!$N$77)</f>
        <v/>
      </c>
      <c r="H56" s="34"/>
      <c r="I56" s="33"/>
      <c r="J56" s="45"/>
      <c r="K56" s="45"/>
      <c r="L56" s="45"/>
      <c r="M56" s="45"/>
      <c r="N56" s="45"/>
      <c r="O56" s="45"/>
    </row>
    <row r="57" spans="2:15" s="30" customFormat="1" ht="21.75" customHeight="1" x14ac:dyDescent="0.15">
      <c r="B57" s="39"/>
      <c r="C57" s="39"/>
      <c r="D57" s="39"/>
      <c r="E57" s="40" t="str">
        <f>+IF(D57="","",'宣言書(Rev.12.04)'!$H$77)</f>
        <v/>
      </c>
      <c r="F57" s="40" t="str">
        <f>+IF(D57="","",'宣言書(Rev.12.04)'!$N$76)</f>
        <v/>
      </c>
      <c r="G57" s="40" t="str">
        <f>+IF(D57="","",'宣言書(Rev.12.04)'!$N$77)</f>
        <v/>
      </c>
      <c r="H57" s="34"/>
      <c r="I57" s="33"/>
      <c r="J57" s="45"/>
      <c r="K57" s="45"/>
      <c r="L57" s="45"/>
      <c r="M57" s="45"/>
      <c r="N57" s="45"/>
      <c r="O57" s="45"/>
    </row>
    <row r="58" spans="2:15" s="30" customFormat="1" ht="21.75" customHeight="1" x14ac:dyDescent="0.15">
      <c r="B58" s="39"/>
      <c r="C58" s="39"/>
      <c r="D58" s="39"/>
      <c r="E58" s="40" t="str">
        <f>+IF(D58="","",'宣言書(Rev.12.04)'!$H$77)</f>
        <v/>
      </c>
      <c r="F58" s="40" t="str">
        <f>+IF(D58="","",'宣言書(Rev.12.04)'!$N$76)</f>
        <v/>
      </c>
      <c r="G58" s="40" t="str">
        <f>+IF(D58="","",'宣言書(Rev.12.04)'!$N$77)</f>
        <v/>
      </c>
      <c r="H58" s="34"/>
      <c r="I58" s="33"/>
      <c r="J58" s="45"/>
      <c r="K58" s="45"/>
      <c r="L58" s="45"/>
      <c r="M58" s="45"/>
      <c r="N58" s="45"/>
      <c r="O58" s="45"/>
    </row>
    <row r="59" spans="2:15" s="30" customFormat="1" ht="21.75" customHeight="1" x14ac:dyDescent="0.15">
      <c r="B59" s="39"/>
      <c r="C59" s="39"/>
      <c r="D59" s="39"/>
      <c r="E59" s="40" t="str">
        <f>+IF(D59="","",'宣言書(Rev.12.04)'!$H$77)</f>
        <v/>
      </c>
      <c r="F59" s="40" t="str">
        <f>+IF(D59="","",'宣言書(Rev.12.04)'!$N$76)</f>
        <v/>
      </c>
      <c r="G59" s="40" t="str">
        <f>+IF(D59="","",'宣言書(Rev.12.04)'!$N$77)</f>
        <v/>
      </c>
      <c r="H59" s="34"/>
      <c r="I59" s="33"/>
      <c r="J59" s="45"/>
      <c r="K59" s="45"/>
      <c r="L59" s="45"/>
      <c r="M59" s="45"/>
      <c r="N59" s="45"/>
      <c r="O59" s="45"/>
    </row>
    <row r="60" spans="2:15" s="30" customFormat="1" ht="21.75" customHeight="1" x14ac:dyDescent="0.15">
      <c r="B60" s="39"/>
      <c r="C60" s="39"/>
      <c r="D60" s="39"/>
      <c r="E60" s="40" t="str">
        <f>+IF(D60="","",'宣言書(Rev.12.04)'!$H$77)</f>
        <v/>
      </c>
      <c r="F60" s="40" t="str">
        <f>+IF(D60="","",'宣言書(Rev.12.04)'!$N$76)</f>
        <v/>
      </c>
      <c r="G60" s="40" t="str">
        <f>+IF(D60="","",'宣言書(Rev.12.04)'!$N$77)</f>
        <v/>
      </c>
      <c r="H60" s="34"/>
      <c r="I60" s="33"/>
      <c r="J60" s="45"/>
      <c r="K60" s="45"/>
      <c r="L60" s="45"/>
      <c r="M60" s="45"/>
      <c r="N60" s="45"/>
      <c r="O60" s="45"/>
    </row>
    <row r="61" spans="2:15" s="30" customFormat="1" ht="21.75" customHeight="1" x14ac:dyDescent="0.15">
      <c r="B61" s="39"/>
      <c r="C61" s="39"/>
      <c r="D61" s="39"/>
      <c r="E61" s="40" t="str">
        <f>+IF(D61="","",'宣言書(Rev.12.04)'!$H$77)</f>
        <v/>
      </c>
      <c r="F61" s="40" t="str">
        <f>+IF(D61="","",'宣言書(Rev.12.04)'!$N$76)</f>
        <v/>
      </c>
      <c r="G61" s="40" t="str">
        <f>+IF(D61="","",'宣言書(Rev.12.04)'!$N$77)</f>
        <v/>
      </c>
      <c r="H61" s="34"/>
      <c r="I61" s="33"/>
      <c r="J61" s="45"/>
      <c r="K61" s="45"/>
      <c r="L61" s="45"/>
      <c r="M61" s="45"/>
      <c r="N61" s="45"/>
      <c r="O61" s="45"/>
    </row>
    <row r="62" spans="2:15" s="30" customFormat="1" ht="21.75" customHeight="1" x14ac:dyDescent="0.15">
      <c r="B62" s="39"/>
      <c r="C62" s="39"/>
      <c r="D62" s="39"/>
      <c r="E62" s="40" t="str">
        <f>+IF(D62="","",'宣言書(Rev.12.04)'!$H$77)</f>
        <v/>
      </c>
      <c r="F62" s="40" t="str">
        <f>+IF(D62="","",'宣言書(Rev.12.04)'!$N$76)</f>
        <v/>
      </c>
      <c r="G62" s="40" t="str">
        <f>+IF(D62="","",'宣言書(Rev.12.04)'!$N$77)</f>
        <v/>
      </c>
      <c r="H62" s="34"/>
      <c r="I62" s="33"/>
      <c r="J62" s="45"/>
      <c r="K62" s="45"/>
      <c r="L62" s="45"/>
      <c r="M62" s="45"/>
      <c r="N62" s="45"/>
      <c r="O62" s="45"/>
    </row>
    <row r="63" spans="2:15" s="30" customFormat="1" ht="21.75" customHeight="1" x14ac:dyDescent="0.15">
      <c r="B63" s="39"/>
      <c r="C63" s="39"/>
      <c r="D63" s="39"/>
      <c r="E63" s="40" t="str">
        <f>+IF(D63="","",'宣言書(Rev.12.04)'!$H$77)</f>
        <v/>
      </c>
      <c r="F63" s="40" t="str">
        <f>+IF(D63="","",'宣言書(Rev.12.04)'!$N$76)</f>
        <v/>
      </c>
      <c r="G63" s="40" t="str">
        <f>+IF(D63="","",'宣言書(Rev.12.04)'!$N$77)</f>
        <v/>
      </c>
      <c r="H63" s="34"/>
      <c r="I63" s="33"/>
      <c r="J63" s="45"/>
      <c r="K63" s="45"/>
      <c r="L63" s="45"/>
      <c r="M63" s="45"/>
      <c r="N63" s="45"/>
      <c r="O63" s="45"/>
    </row>
    <row r="64" spans="2:15" s="30" customFormat="1" ht="21.75" customHeight="1" x14ac:dyDescent="0.15">
      <c r="B64" s="39"/>
      <c r="C64" s="39"/>
      <c r="D64" s="39"/>
      <c r="E64" s="40" t="str">
        <f>+IF(D64="","",'宣言書(Rev.12.04)'!$H$77)</f>
        <v/>
      </c>
      <c r="F64" s="40" t="str">
        <f>+IF(D64="","",'宣言書(Rev.12.04)'!$N$76)</f>
        <v/>
      </c>
      <c r="G64" s="40" t="str">
        <f>+IF(D64="","",'宣言書(Rev.12.04)'!$N$77)</f>
        <v/>
      </c>
      <c r="H64" s="34"/>
      <c r="I64" s="33"/>
      <c r="J64" s="45"/>
      <c r="K64" s="45"/>
      <c r="L64" s="45"/>
      <c r="M64" s="45"/>
      <c r="N64" s="45"/>
      <c r="O64" s="45"/>
    </row>
    <row r="65" spans="2:15" s="30" customFormat="1" ht="21.75" customHeight="1" x14ac:dyDescent="0.15">
      <c r="B65" s="39"/>
      <c r="C65" s="39"/>
      <c r="D65" s="39"/>
      <c r="E65" s="40" t="str">
        <f>+IF(D65="","",'宣言書(Rev.12.04)'!$H$77)</f>
        <v/>
      </c>
      <c r="F65" s="40" t="str">
        <f>+IF(D65="","",'宣言書(Rev.12.04)'!$N$76)</f>
        <v/>
      </c>
      <c r="G65" s="40" t="str">
        <f>+IF(D65="","",'宣言書(Rev.12.04)'!$N$77)</f>
        <v/>
      </c>
      <c r="H65" s="34"/>
      <c r="I65" s="33"/>
      <c r="J65" s="45"/>
      <c r="K65" s="45"/>
      <c r="L65" s="45"/>
      <c r="M65" s="45"/>
      <c r="N65" s="45"/>
      <c r="O65" s="45"/>
    </row>
    <row r="66" spans="2:15" s="30" customFormat="1" ht="21.75" customHeight="1" x14ac:dyDescent="0.15">
      <c r="B66" s="39"/>
      <c r="C66" s="39"/>
      <c r="D66" s="39"/>
      <c r="E66" s="40" t="str">
        <f>+IF(D66="","",'宣言書(Rev.12.04)'!$H$77)</f>
        <v/>
      </c>
      <c r="F66" s="40" t="str">
        <f>+IF(D66="","",'宣言書(Rev.12.04)'!$N$76)</f>
        <v/>
      </c>
      <c r="G66" s="40" t="str">
        <f>+IF(D66="","",'宣言書(Rev.12.04)'!$N$77)</f>
        <v/>
      </c>
      <c r="H66" s="34"/>
      <c r="I66" s="33"/>
      <c r="J66" s="45"/>
      <c r="K66" s="45"/>
      <c r="L66" s="45"/>
      <c r="M66" s="45"/>
      <c r="N66" s="45"/>
      <c r="O66" s="45"/>
    </row>
    <row r="67" spans="2:15" s="30" customFormat="1" ht="21.75" customHeight="1" x14ac:dyDescent="0.15">
      <c r="B67" s="39"/>
      <c r="C67" s="39"/>
      <c r="D67" s="39"/>
      <c r="E67" s="40" t="str">
        <f>+IF(D67="","",'宣言書(Rev.12.04)'!$H$77)</f>
        <v/>
      </c>
      <c r="F67" s="40" t="str">
        <f>+IF(D67="","",'宣言書(Rev.12.04)'!$N$76)</f>
        <v/>
      </c>
      <c r="G67" s="40" t="str">
        <f>+IF(D67="","",'宣言書(Rev.12.04)'!$N$77)</f>
        <v/>
      </c>
      <c r="H67" s="34"/>
      <c r="I67" s="33"/>
      <c r="J67" s="45"/>
      <c r="K67" s="45"/>
      <c r="L67" s="45"/>
      <c r="M67" s="45"/>
      <c r="N67" s="45"/>
      <c r="O67" s="45"/>
    </row>
    <row r="68" spans="2:15" s="30" customFormat="1" ht="21.75" customHeight="1" x14ac:dyDescent="0.15">
      <c r="B68" s="39"/>
      <c r="C68" s="39"/>
      <c r="D68" s="39"/>
      <c r="E68" s="40" t="str">
        <f>+IF(D68="","",'宣言書(Rev.12.04)'!$H$77)</f>
        <v/>
      </c>
      <c r="F68" s="40" t="str">
        <f>+IF(D68="","",'宣言書(Rev.12.04)'!$N$76)</f>
        <v/>
      </c>
      <c r="G68" s="40" t="str">
        <f>+IF(D68="","",'宣言書(Rev.12.04)'!$N$77)</f>
        <v/>
      </c>
      <c r="H68" s="34"/>
      <c r="I68" s="33"/>
      <c r="J68" s="45"/>
      <c r="K68" s="45"/>
      <c r="L68" s="45"/>
      <c r="M68" s="45"/>
      <c r="N68" s="45"/>
      <c r="O68" s="45"/>
    </row>
    <row r="69" spans="2:15" s="30" customFormat="1" ht="21.75" customHeight="1" x14ac:dyDescent="0.15">
      <c r="B69" s="39"/>
      <c r="C69" s="39"/>
      <c r="D69" s="39"/>
      <c r="E69" s="40" t="str">
        <f>+IF(D69="","",'宣言書(Rev.12.04)'!$H$77)</f>
        <v/>
      </c>
      <c r="F69" s="40" t="str">
        <f>+IF(D69="","",'宣言書(Rev.12.04)'!$N$76)</f>
        <v/>
      </c>
      <c r="G69" s="40" t="str">
        <f>+IF(D69="","",'宣言書(Rev.12.04)'!$N$77)</f>
        <v/>
      </c>
      <c r="H69" s="34"/>
      <c r="I69" s="33"/>
      <c r="J69" s="45"/>
      <c r="K69" s="45"/>
      <c r="L69" s="45"/>
      <c r="M69" s="45"/>
      <c r="N69" s="45"/>
      <c r="O69" s="45"/>
    </row>
    <row r="70" spans="2:15" s="30" customFormat="1" ht="21.75" customHeight="1" x14ac:dyDescent="0.15">
      <c r="B70" s="39"/>
      <c r="C70" s="39"/>
      <c r="D70" s="39"/>
      <c r="E70" s="40" t="str">
        <f>+IF(D70="","",'宣言書(Rev.12.04)'!$H$77)</f>
        <v/>
      </c>
      <c r="F70" s="40" t="str">
        <f>+IF(D70="","",'宣言書(Rev.12.04)'!$N$76)</f>
        <v/>
      </c>
      <c r="G70" s="40" t="str">
        <f>+IF(D70="","",'宣言書(Rev.12.04)'!$N$77)</f>
        <v/>
      </c>
      <c r="H70" s="34"/>
      <c r="I70" s="33"/>
      <c r="J70" s="45"/>
      <c r="K70" s="45"/>
      <c r="L70" s="45"/>
      <c r="M70" s="45"/>
      <c r="N70" s="45"/>
      <c r="O70" s="45"/>
    </row>
    <row r="71" spans="2:15" s="30" customFormat="1" ht="21.75" customHeight="1" x14ac:dyDescent="0.15">
      <c r="B71" s="39"/>
      <c r="C71" s="39"/>
      <c r="D71" s="39"/>
      <c r="E71" s="40" t="str">
        <f>+IF(D71="","",'宣言書(Rev.12.04)'!$H$77)</f>
        <v/>
      </c>
      <c r="F71" s="40" t="str">
        <f>+IF(D71="","",'宣言書(Rev.12.04)'!$N$76)</f>
        <v/>
      </c>
      <c r="G71" s="40" t="str">
        <f>+IF(D71="","",'宣言書(Rev.12.04)'!$N$77)</f>
        <v/>
      </c>
      <c r="H71" s="34"/>
      <c r="I71" s="33"/>
      <c r="J71" s="45"/>
      <c r="K71" s="45"/>
      <c r="L71" s="45"/>
      <c r="M71" s="45"/>
      <c r="N71" s="45"/>
      <c r="O71" s="45"/>
    </row>
    <row r="72" spans="2:15" s="30" customFormat="1" ht="21.75" customHeight="1" x14ac:dyDescent="0.15">
      <c r="B72" s="39"/>
      <c r="C72" s="39"/>
      <c r="D72" s="39"/>
      <c r="E72" s="40" t="str">
        <f>+IF(D72="","",'宣言書(Rev.12.04)'!$H$77)</f>
        <v/>
      </c>
      <c r="F72" s="40" t="str">
        <f>+IF(D72="","",'宣言書(Rev.12.04)'!$N$76)</f>
        <v/>
      </c>
      <c r="G72" s="40" t="str">
        <f>+IF(D72="","",'宣言書(Rev.12.04)'!$N$77)</f>
        <v/>
      </c>
      <c r="H72" s="34"/>
      <c r="I72" s="33"/>
      <c r="J72" s="45"/>
      <c r="K72" s="45"/>
      <c r="L72" s="45"/>
      <c r="M72" s="45"/>
      <c r="N72" s="45"/>
      <c r="O72" s="45"/>
    </row>
    <row r="73" spans="2:15" s="30" customFormat="1" ht="21.75" customHeight="1" x14ac:dyDescent="0.15">
      <c r="B73" s="39"/>
      <c r="C73" s="39"/>
      <c r="D73" s="39"/>
      <c r="E73" s="40" t="str">
        <f>+IF(D73="","",'宣言書(Rev.12.04)'!$H$77)</f>
        <v/>
      </c>
      <c r="F73" s="40" t="str">
        <f>+IF(D73="","",'宣言書(Rev.12.04)'!$N$76)</f>
        <v/>
      </c>
      <c r="G73" s="40" t="str">
        <f>+IF(D73="","",'宣言書(Rev.12.04)'!$N$77)</f>
        <v/>
      </c>
      <c r="H73" s="34"/>
      <c r="I73" s="33"/>
      <c r="J73" s="45"/>
      <c r="K73" s="45"/>
      <c r="L73" s="45"/>
      <c r="M73" s="45"/>
      <c r="N73" s="45"/>
      <c r="O73" s="45"/>
    </row>
    <row r="74" spans="2:15" s="30" customFormat="1" ht="21.75" customHeight="1" x14ac:dyDescent="0.15">
      <c r="B74" s="39"/>
      <c r="C74" s="39"/>
      <c r="D74" s="39"/>
      <c r="E74" s="40" t="str">
        <f>+IF(D74="","",'宣言書(Rev.12.04)'!$H$77)</f>
        <v/>
      </c>
      <c r="F74" s="40" t="str">
        <f>+IF(D74="","",'宣言書(Rev.12.04)'!$N$76)</f>
        <v/>
      </c>
      <c r="G74" s="40" t="str">
        <f>+IF(D74="","",'宣言書(Rev.12.04)'!$N$77)</f>
        <v/>
      </c>
      <c r="H74" s="34"/>
      <c r="I74" s="33"/>
      <c r="J74" s="45"/>
      <c r="K74" s="45"/>
      <c r="L74" s="45"/>
      <c r="M74" s="45"/>
      <c r="N74" s="45"/>
      <c r="O74" s="45"/>
    </row>
    <row r="75" spans="2:15" s="30" customFormat="1" ht="21.75" customHeight="1" x14ac:dyDescent="0.15">
      <c r="B75" s="39"/>
      <c r="C75" s="39"/>
      <c r="D75" s="39"/>
      <c r="E75" s="40" t="str">
        <f>+IF(D75="","",'宣言書(Rev.12.04)'!$H$77)</f>
        <v/>
      </c>
      <c r="F75" s="40" t="str">
        <f>+IF(D75="","",'宣言書(Rev.12.04)'!$N$76)</f>
        <v/>
      </c>
      <c r="G75" s="40" t="str">
        <f>+IF(D75="","",'宣言書(Rev.12.04)'!$N$77)</f>
        <v/>
      </c>
      <c r="H75" s="34"/>
      <c r="I75" s="33"/>
      <c r="J75" s="45"/>
      <c r="K75" s="45"/>
      <c r="L75" s="45"/>
      <c r="M75" s="45"/>
      <c r="N75" s="45"/>
      <c r="O75" s="45"/>
    </row>
    <row r="76" spans="2:15" s="30" customFormat="1" ht="21.75" customHeight="1" x14ac:dyDescent="0.15">
      <c r="B76" s="39"/>
      <c r="C76" s="39"/>
      <c r="D76" s="39"/>
      <c r="E76" s="40" t="str">
        <f>+IF(D76="","",'宣言書(Rev.12.04)'!$H$77)</f>
        <v/>
      </c>
      <c r="F76" s="40" t="str">
        <f>+IF(D76="","",'宣言書(Rev.12.04)'!$N$76)</f>
        <v/>
      </c>
      <c r="G76" s="40" t="str">
        <f>+IF(D76="","",'宣言書(Rev.12.04)'!$N$77)</f>
        <v/>
      </c>
      <c r="H76" s="34"/>
      <c r="I76" s="33"/>
      <c r="J76" s="45"/>
      <c r="K76" s="45"/>
      <c r="L76" s="45"/>
      <c r="M76" s="45"/>
      <c r="N76" s="45"/>
      <c r="O76" s="45"/>
    </row>
    <row r="77" spans="2:15" s="30" customFormat="1" ht="21.75" customHeight="1" x14ac:dyDescent="0.15">
      <c r="B77" s="39"/>
      <c r="C77" s="39"/>
      <c r="D77" s="39"/>
      <c r="E77" s="40" t="str">
        <f>+IF(D77="","",'宣言書(Rev.12.04)'!$H$77)</f>
        <v/>
      </c>
      <c r="F77" s="40" t="str">
        <f>+IF(D77="","",'宣言書(Rev.12.04)'!$N$76)</f>
        <v/>
      </c>
      <c r="G77" s="40" t="str">
        <f>+IF(D77="","",'宣言書(Rev.12.04)'!$N$77)</f>
        <v/>
      </c>
      <c r="H77" s="34"/>
      <c r="I77" s="33"/>
      <c r="J77" s="45"/>
      <c r="K77" s="45"/>
      <c r="L77" s="45"/>
      <c r="M77" s="45"/>
      <c r="N77" s="45"/>
      <c r="O77" s="45"/>
    </row>
    <row r="78" spans="2:15" s="30" customFormat="1" ht="21.75" customHeight="1" x14ac:dyDescent="0.15">
      <c r="B78" s="39"/>
      <c r="C78" s="39"/>
      <c r="D78" s="39"/>
      <c r="E78" s="40" t="str">
        <f>+IF(D78="","",'宣言書(Rev.12.04)'!$H$77)</f>
        <v/>
      </c>
      <c r="F78" s="40" t="str">
        <f>+IF(D78="","",'宣言書(Rev.12.04)'!$N$76)</f>
        <v/>
      </c>
      <c r="G78" s="40" t="str">
        <f>+IF(D78="","",'宣言書(Rev.12.04)'!$N$77)</f>
        <v/>
      </c>
      <c r="H78" s="34"/>
      <c r="I78" s="33"/>
      <c r="J78" s="45"/>
      <c r="K78" s="45"/>
      <c r="L78" s="45"/>
      <c r="M78" s="45"/>
      <c r="N78" s="45"/>
      <c r="O78" s="45"/>
    </row>
    <row r="79" spans="2:15" s="30" customFormat="1" ht="21.75" customHeight="1" x14ac:dyDescent="0.15">
      <c r="B79" s="39"/>
      <c r="C79" s="39"/>
      <c r="D79" s="39"/>
      <c r="E79" s="40" t="str">
        <f>+IF(D79="","",'宣言書(Rev.12.04)'!$H$77)</f>
        <v/>
      </c>
      <c r="F79" s="40" t="str">
        <f>+IF(D79="","",'宣言書(Rev.12.04)'!$N$76)</f>
        <v/>
      </c>
      <c r="G79" s="40" t="str">
        <f>+IF(D79="","",'宣言書(Rev.12.04)'!$N$77)</f>
        <v/>
      </c>
      <c r="H79" s="34"/>
      <c r="I79" s="33"/>
      <c r="J79" s="45"/>
      <c r="K79" s="45"/>
      <c r="L79" s="45"/>
      <c r="M79" s="45"/>
      <c r="N79" s="45"/>
      <c r="O79" s="45"/>
    </row>
    <row r="80" spans="2:15" s="30" customFormat="1" ht="21.75" customHeight="1" x14ac:dyDescent="0.15">
      <c r="B80" s="39"/>
      <c r="C80" s="39"/>
      <c r="D80" s="39"/>
      <c r="E80" s="40" t="str">
        <f>+IF(D80="","",'宣言書(Rev.12.04)'!$H$77)</f>
        <v/>
      </c>
      <c r="F80" s="40" t="str">
        <f>+IF(D80="","",'宣言書(Rev.12.04)'!$N$76)</f>
        <v/>
      </c>
      <c r="G80" s="40" t="str">
        <f>+IF(D80="","",'宣言書(Rev.12.04)'!$N$77)</f>
        <v/>
      </c>
      <c r="H80" s="34"/>
      <c r="I80" s="33"/>
      <c r="J80" s="45"/>
      <c r="K80" s="45"/>
      <c r="L80" s="45"/>
      <c r="M80" s="45"/>
      <c r="N80" s="45"/>
      <c r="O80" s="45"/>
    </row>
    <row r="81" spans="2:15" s="30" customFormat="1" ht="21.75" customHeight="1" x14ac:dyDescent="0.15">
      <c r="B81" s="39"/>
      <c r="C81" s="39"/>
      <c r="D81" s="39"/>
      <c r="E81" s="40" t="str">
        <f>+IF(D81="","",'宣言書(Rev.12.04)'!$H$77)</f>
        <v/>
      </c>
      <c r="F81" s="40" t="str">
        <f>+IF(D81="","",'宣言書(Rev.12.04)'!$N$76)</f>
        <v/>
      </c>
      <c r="G81" s="40" t="str">
        <f>+IF(D81="","",'宣言書(Rev.12.04)'!$N$77)</f>
        <v/>
      </c>
      <c r="H81" s="34"/>
      <c r="I81" s="33"/>
      <c r="J81" s="45"/>
      <c r="K81" s="45"/>
      <c r="L81" s="45"/>
      <c r="M81" s="45"/>
      <c r="N81" s="45"/>
      <c r="O81" s="45"/>
    </row>
    <row r="82" spans="2:15" s="30" customFormat="1" ht="21.75" customHeight="1" x14ac:dyDescent="0.15">
      <c r="B82" s="39"/>
      <c r="C82" s="39"/>
      <c r="D82" s="39"/>
      <c r="E82" s="40" t="str">
        <f>+IF(D82="","",'宣言書(Rev.12.04)'!$H$77)</f>
        <v/>
      </c>
      <c r="F82" s="40" t="str">
        <f>+IF(D82="","",'宣言書(Rev.12.04)'!$N$76)</f>
        <v/>
      </c>
      <c r="G82" s="40" t="str">
        <f>+IF(D82="","",'宣言書(Rev.12.04)'!$N$77)</f>
        <v/>
      </c>
      <c r="H82" s="34"/>
      <c r="I82" s="33"/>
      <c r="J82" s="45"/>
      <c r="K82" s="45"/>
      <c r="L82" s="45"/>
      <c r="M82" s="45"/>
      <c r="N82" s="45"/>
      <c r="O82" s="45"/>
    </row>
    <row r="83" spans="2:15" s="30" customFormat="1" ht="21.75" customHeight="1" x14ac:dyDescent="0.15">
      <c r="B83" s="39"/>
      <c r="C83" s="39"/>
      <c r="D83" s="39"/>
      <c r="E83" s="40" t="str">
        <f>+IF(D83="","",'宣言書(Rev.12.04)'!$H$77)</f>
        <v/>
      </c>
      <c r="F83" s="40" t="str">
        <f>+IF(D83="","",'宣言書(Rev.12.04)'!$N$76)</f>
        <v/>
      </c>
      <c r="G83" s="40" t="str">
        <f>+IF(D83="","",'宣言書(Rev.12.04)'!$N$77)</f>
        <v/>
      </c>
      <c r="H83" s="34"/>
      <c r="I83" s="33"/>
      <c r="J83" s="45"/>
      <c r="K83" s="45"/>
      <c r="L83" s="45"/>
      <c r="M83" s="45"/>
      <c r="N83" s="45"/>
      <c r="O83" s="45"/>
    </row>
    <row r="84" spans="2:15" s="30" customFormat="1" ht="21.75" customHeight="1" x14ac:dyDescent="0.15">
      <c r="B84" s="39"/>
      <c r="C84" s="39"/>
      <c r="D84" s="39"/>
      <c r="E84" s="40" t="str">
        <f>+IF(D84="","",'宣言書(Rev.12.04)'!$H$77)</f>
        <v/>
      </c>
      <c r="F84" s="40" t="str">
        <f>+IF(D84="","",'宣言書(Rev.12.04)'!$N$76)</f>
        <v/>
      </c>
      <c r="G84" s="40" t="str">
        <f>+IF(D84="","",'宣言書(Rev.12.04)'!$N$77)</f>
        <v/>
      </c>
      <c r="H84" s="34"/>
      <c r="I84" s="33"/>
      <c r="J84" s="45"/>
      <c r="K84" s="45"/>
      <c r="L84" s="45"/>
      <c r="M84" s="45"/>
      <c r="N84" s="45"/>
      <c r="O84" s="45"/>
    </row>
    <row r="85" spans="2:15" s="30" customFormat="1" ht="21.75" customHeight="1" x14ac:dyDescent="0.15">
      <c r="B85" s="39"/>
      <c r="C85" s="39"/>
      <c r="D85" s="39"/>
      <c r="E85" s="40" t="str">
        <f>+IF(D85="","",'宣言書(Rev.12.04)'!$H$77)</f>
        <v/>
      </c>
      <c r="F85" s="40" t="str">
        <f>+IF(D85="","",'宣言書(Rev.12.04)'!$N$76)</f>
        <v/>
      </c>
      <c r="G85" s="40" t="str">
        <f>+IF(D85="","",'宣言書(Rev.12.04)'!$N$77)</f>
        <v/>
      </c>
      <c r="H85" s="34"/>
      <c r="I85" s="33"/>
      <c r="J85" s="45"/>
      <c r="K85" s="45"/>
      <c r="L85" s="45"/>
      <c r="M85" s="45"/>
      <c r="N85" s="45"/>
      <c r="O85" s="45"/>
    </row>
    <row r="86" spans="2:15" s="30" customFormat="1" ht="21.75" customHeight="1" x14ac:dyDescent="0.15">
      <c r="B86" s="39"/>
      <c r="C86" s="39"/>
      <c r="D86" s="39"/>
      <c r="E86" s="40" t="str">
        <f>+IF(D86="","",'宣言書(Rev.12.04)'!$H$77)</f>
        <v/>
      </c>
      <c r="F86" s="40" t="str">
        <f>+IF(D86="","",'宣言書(Rev.12.04)'!$N$76)</f>
        <v/>
      </c>
      <c r="G86" s="40" t="str">
        <f>+IF(D86="","",'宣言書(Rev.12.04)'!$N$77)</f>
        <v/>
      </c>
      <c r="H86" s="34"/>
      <c r="I86" s="33"/>
      <c r="J86" s="45"/>
      <c r="K86" s="45"/>
      <c r="L86" s="45"/>
      <c r="M86" s="45"/>
      <c r="N86" s="45"/>
      <c r="O86" s="45"/>
    </row>
    <row r="87" spans="2:15" s="30" customFormat="1" ht="21.75" customHeight="1" x14ac:dyDescent="0.15">
      <c r="B87" s="39"/>
      <c r="C87" s="39"/>
      <c r="D87" s="39"/>
      <c r="E87" s="40" t="str">
        <f>+IF(D87="","",'宣言書(Rev.12.04)'!$H$77)</f>
        <v/>
      </c>
      <c r="F87" s="40" t="str">
        <f>+IF(D87="","",'宣言書(Rev.12.04)'!$N$76)</f>
        <v/>
      </c>
      <c r="G87" s="40" t="str">
        <f>+IF(D87="","",'宣言書(Rev.12.04)'!$N$77)</f>
        <v/>
      </c>
      <c r="H87" s="34"/>
      <c r="I87" s="33"/>
      <c r="J87" s="45"/>
      <c r="K87" s="45"/>
      <c r="L87" s="45"/>
      <c r="M87" s="45"/>
      <c r="N87" s="45"/>
      <c r="O87" s="45"/>
    </row>
    <row r="88" spans="2:15" s="30" customFormat="1" ht="21.75" customHeight="1" x14ac:dyDescent="0.15">
      <c r="B88" s="39"/>
      <c r="C88" s="39"/>
      <c r="D88" s="39"/>
      <c r="E88" s="40" t="str">
        <f>+IF(D88="","",'宣言書(Rev.12.04)'!$H$77)</f>
        <v/>
      </c>
      <c r="F88" s="40" t="str">
        <f>+IF(D88="","",'宣言書(Rev.12.04)'!$N$76)</f>
        <v/>
      </c>
      <c r="G88" s="40" t="str">
        <f>+IF(D88="","",'宣言書(Rev.12.04)'!$N$77)</f>
        <v/>
      </c>
      <c r="H88" s="34"/>
      <c r="I88" s="33"/>
      <c r="J88" s="45"/>
      <c r="K88" s="45"/>
      <c r="L88" s="45"/>
      <c r="M88" s="45"/>
      <c r="N88" s="45"/>
      <c r="O88" s="45"/>
    </row>
    <row r="89" spans="2:15" s="30" customFormat="1" ht="21.75" customHeight="1" x14ac:dyDescent="0.15">
      <c r="B89" s="39"/>
      <c r="C89" s="39"/>
      <c r="D89" s="39"/>
      <c r="E89" s="40" t="str">
        <f>+IF(D89="","",'宣言書(Rev.12.04)'!$H$77)</f>
        <v/>
      </c>
      <c r="F89" s="40" t="str">
        <f>+IF(D89="","",'宣言書(Rev.12.04)'!$N$76)</f>
        <v/>
      </c>
      <c r="G89" s="40" t="str">
        <f>+IF(D89="","",'宣言書(Rev.12.04)'!$N$77)</f>
        <v/>
      </c>
      <c r="H89" s="34"/>
      <c r="I89" s="33"/>
      <c r="J89" s="45"/>
      <c r="K89" s="45"/>
      <c r="L89" s="45"/>
      <c r="M89" s="45"/>
      <c r="N89" s="45"/>
      <c r="O89" s="45"/>
    </row>
    <row r="90" spans="2:15" s="30" customFormat="1" ht="21.75" customHeight="1" x14ac:dyDescent="0.15">
      <c r="B90" s="39"/>
      <c r="C90" s="39"/>
      <c r="D90" s="39"/>
      <c r="E90" s="40" t="str">
        <f>+IF(D90="","",'宣言書(Rev.12.04)'!$H$77)</f>
        <v/>
      </c>
      <c r="F90" s="40" t="str">
        <f>+IF(D90="","",'宣言書(Rev.12.04)'!$N$76)</f>
        <v/>
      </c>
      <c r="G90" s="40" t="str">
        <f>+IF(D90="","",'宣言書(Rev.12.04)'!$N$77)</f>
        <v/>
      </c>
      <c r="H90" s="34"/>
      <c r="I90" s="33"/>
      <c r="J90" s="45"/>
      <c r="K90" s="45"/>
      <c r="L90" s="45"/>
      <c r="M90" s="45"/>
      <c r="N90" s="45"/>
      <c r="O90" s="45"/>
    </row>
    <row r="91" spans="2:15" s="30" customFormat="1" ht="21.75" customHeight="1" x14ac:dyDescent="0.15">
      <c r="B91" s="39"/>
      <c r="C91" s="39"/>
      <c r="D91" s="39"/>
      <c r="E91" s="40" t="str">
        <f>+IF(D91="","",'宣言書(Rev.12.04)'!$H$77)</f>
        <v/>
      </c>
      <c r="F91" s="40" t="str">
        <f>+IF(D91="","",'宣言書(Rev.12.04)'!$N$76)</f>
        <v/>
      </c>
      <c r="G91" s="40" t="str">
        <f>+IF(D91="","",'宣言書(Rev.12.04)'!$N$77)</f>
        <v/>
      </c>
      <c r="H91" s="34"/>
      <c r="I91" s="33"/>
      <c r="J91" s="45"/>
      <c r="K91" s="45"/>
      <c r="L91" s="45"/>
      <c r="M91" s="45"/>
      <c r="N91" s="45"/>
      <c r="O91" s="45"/>
    </row>
    <row r="92" spans="2:15" s="30" customFormat="1" ht="21.75" customHeight="1" x14ac:dyDescent="0.15">
      <c r="B92" s="39"/>
      <c r="C92" s="39"/>
      <c r="D92" s="39"/>
      <c r="E92" s="40" t="str">
        <f>+IF(D92="","",'宣言書(Rev.12.04)'!$H$77)</f>
        <v/>
      </c>
      <c r="F92" s="40" t="str">
        <f>+IF(D92="","",'宣言書(Rev.12.04)'!$N$76)</f>
        <v/>
      </c>
      <c r="G92" s="40" t="str">
        <f>+IF(D92="","",'宣言書(Rev.12.04)'!$N$77)</f>
        <v/>
      </c>
      <c r="H92" s="34"/>
      <c r="I92" s="33"/>
      <c r="J92" s="45"/>
      <c r="K92" s="45"/>
      <c r="L92" s="45"/>
      <c r="M92" s="45"/>
      <c r="N92" s="45"/>
      <c r="O92" s="45"/>
    </row>
    <row r="93" spans="2:15" s="30" customFormat="1" ht="21.75" customHeight="1" x14ac:dyDescent="0.15">
      <c r="B93" s="39"/>
      <c r="C93" s="39"/>
      <c r="D93" s="39"/>
      <c r="E93" s="40" t="str">
        <f>+IF(D93="","",'宣言書(Rev.12.04)'!$H$77)</f>
        <v/>
      </c>
      <c r="F93" s="40" t="str">
        <f>+IF(D93="","",'宣言書(Rev.12.04)'!$N$76)</f>
        <v/>
      </c>
      <c r="G93" s="40" t="str">
        <f>+IF(D93="","",'宣言書(Rev.12.04)'!$N$77)</f>
        <v/>
      </c>
      <c r="H93" s="34"/>
      <c r="I93" s="33"/>
      <c r="J93" s="45"/>
      <c r="K93" s="45"/>
      <c r="L93" s="45"/>
      <c r="M93" s="45"/>
      <c r="N93" s="45"/>
      <c r="O93" s="45"/>
    </row>
    <row r="94" spans="2:15" s="30" customFormat="1" ht="21.75" customHeight="1" x14ac:dyDescent="0.15">
      <c r="B94" s="39"/>
      <c r="C94" s="39"/>
      <c r="D94" s="39"/>
      <c r="E94" s="40" t="str">
        <f>+IF(D94="","",'宣言書(Rev.12.04)'!$H$77)</f>
        <v/>
      </c>
      <c r="F94" s="40" t="str">
        <f>+IF(D94="","",'宣言書(Rev.12.04)'!$N$76)</f>
        <v/>
      </c>
      <c r="G94" s="40" t="str">
        <f>+IF(D94="","",'宣言書(Rev.12.04)'!$N$77)</f>
        <v/>
      </c>
      <c r="H94" s="34"/>
      <c r="I94" s="33"/>
      <c r="J94" s="45"/>
      <c r="K94" s="45"/>
      <c r="L94" s="45"/>
      <c r="M94" s="45"/>
      <c r="N94" s="45"/>
      <c r="O94" s="45"/>
    </row>
    <row r="95" spans="2:15" s="30" customFormat="1" ht="21.75" customHeight="1" x14ac:dyDescent="0.15">
      <c r="B95" s="39"/>
      <c r="C95" s="39"/>
      <c r="D95" s="39"/>
      <c r="E95" s="40" t="str">
        <f>+IF(D95="","",'宣言書(Rev.12.04)'!$H$77)</f>
        <v/>
      </c>
      <c r="F95" s="40" t="str">
        <f>+IF(D95="","",'宣言書(Rev.12.04)'!$N$76)</f>
        <v/>
      </c>
      <c r="G95" s="40" t="str">
        <f>+IF(D95="","",'宣言書(Rev.12.04)'!$N$77)</f>
        <v/>
      </c>
      <c r="H95" s="34"/>
      <c r="I95" s="33"/>
      <c r="J95" s="45"/>
      <c r="K95" s="45"/>
      <c r="L95" s="45"/>
      <c r="M95" s="45"/>
      <c r="N95" s="45"/>
      <c r="O95" s="45"/>
    </row>
    <row r="96" spans="2:15" s="30" customFormat="1" ht="21.75" customHeight="1" x14ac:dyDescent="0.15">
      <c r="B96" s="39"/>
      <c r="C96" s="39"/>
      <c r="D96" s="39"/>
      <c r="E96" s="40" t="str">
        <f>+IF(D96="","",'宣言書(Rev.12.04)'!$H$77)</f>
        <v/>
      </c>
      <c r="F96" s="40" t="str">
        <f>+IF(D96="","",'宣言書(Rev.12.04)'!$N$76)</f>
        <v/>
      </c>
      <c r="G96" s="40" t="str">
        <f>+IF(D96="","",'宣言書(Rev.12.04)'!$N$77)</f>
        <v/>
      </c>
      <c r="H96" s="34"/>
      <c r="I96" s="33"/>
      <c r="J96" s="45"/>
      <c r="K96" s="45"/>
      <c r="L96" s="45"/>
      <c r="M96" s="45"/>
      <c r="N96" s="45"/>
      <c r="O96" s="45"/>
    </row>
    <row r="97" spans="2:15" s="30" customFormat="1" ht="21.75" customHeight="1" x14ac:dyDescent="0.15">
      <c r="B97" s="39"/>
      <c r="C97" s="39"/>
      <c r="D97" s="39"/>
      <c r="E97" s="40" t="str">
        <f>+IF(D97="","",'宣言書(Rev.12.04)'!$H$77)</f>
        <v/>
      </c>
      <c r="F97" s="40" t="str">
        <f>+IF(D97="","",'宣言書(Rev.12.04)'!$N$76)</f>
        <v/>
      </c>
      <c r="G97" s="40" t="str">
        <f>+IF(D97="","",'宣言書(Rev.12.04)'!$N$77)</f>
        <v/>
      </c>
      <c r="H97" s="34"/>
      <c r="I97" s="33"/>
      <c r="J97" s="45"/>
      <c r="K97" s="45"/>
      <c r="L97" s="45"/>
      <c r="M97" s="45"/>
      <c r="N97" s="45"/>
      <c r="O97" s="45"/>
    </row>
    <row r="98" spans="2:15" s="30" customFormat="1" ht="21.75" customHeight="1" x14ac:dyDescent="0.15">
      <c r="B98" s="39"/>
      <c r="C98" s="39"/>
      <c r="D98" s="39"/>
      <c r="E98" s="40" t="str">
        <f>+IF(D98="","",'宣言書(Rev.12.04)'!$H$77)</f>
        <v/>
      </c>
      <c r="F98" s="40" t="str">
        <f>+IF(D98="","",'宣言書(Rev.12.04)'!$N$76)</f>
        <v/>
      </c>
      <c r="G98" s="40" t="str">
        <f>+IF(D98="","",'宣言書(Rev.12.04)'!$N$77)</f>
        <v/>
      </c>
      <c r="H98" s="34"/>
      <c r="I98" s="33"/>
      <c r="J98" s="45"/>
      <c r="K98" s="45"/>
      <c r="L98" s="45"/>
      <c r="M98" s="45"/>
      <c r="N98" s="45"/>
      <c r="O98" s="45"/>
    </row>
    <row r="99" spans="2:15" s="30" customFormat="1" ht="21.75" customHeight="1" x14ac:dyDescent="0.15">
      <c r="B99" s="39"/>
      <c r="C99" s="39"/>
      <c r="D99" s="39"/>
      <c r="E99" s="40" t="str">
        <f>+IF(D99="","",'宣言書(Rev.12.04)'!$H$77)</f>
        <v/>
      </c>
      <c r="F99" s="40" t="str">
        <f>+IF(D99="","",'宣言書(Rev.12.04)'!$N$76)</f>
        <v/>
      </c>
      <c r="G99" s="40" t="str">
        <f>+IF(D99="","",'宣言書(Rev.12.04)'!$N$77)</f>
        <v/>
      </c>
      <c r="H99" s="34"/>
      <c r="I99" s="33"/>
      <c r="J99" s="45"/>
      <c r="K99" s="45"/>
      <c r="L99" s="45"/>
      <c r="M99" s="45"/>
      <c r="N99" s="45"/>
      <c r="O99" s="45"/>
    </row>
    <row r="100" spans="2:15" s="30" customFormat="1" ht="21.75" customHeight="1" x14ac:dyDescent="0.15">
      <c r="B100" s="39"/>
      <c r="C100" s="39"/>
      <c r="D100" s="39"/>
      <c r="E100" s="40" t="str">
        <f>+IF(D100="","",'宣言書(Rev.12.04)'!$H$77)</f>
        <v/>
      </c>
      <c r="F100" s="40" t="str">
        <f>+IF(D100="","",'宣言書(Rev.12.04)'!$N$76)</f>
        <v/>
      </c>
      <c r="G100" s="40" t="str">
        <f>+IF(D100="","",'宣言書(Rev.12.04)'!$N$77)</f>
        <v/>
      </c>
      <c r="H100" s="34"/>
      <c r="I100" s="33"/>
      <c r="J100" s="45"/>
      <c r="K100" s="45"/>
      <c r="L100" s="45"/>
      <c r="M100" s="45"/>
      <c r="N100" s="45"/>
      <c r="O100" s="45"/>
    </row>
    <row r="101" spans="2:15" s="30" customFormat="1" ht="21.75" customHeight="1" x14ac:dyDescent="0.15">
      <c r="B101" s="39"/>
      <c r="C101" s="39"/>
      <c r="D101" s="39"/>
      <c r="E101" s="40" t="str">
        <f>+IF(D101="","",'宣言書(Rev.12.04)'!$H$77)</f>
        <v/>
      </c>
      <c r="F101" s="40" t="str">
        <f>+IF(D101="","",'宣言書(Rev.12.04)'!$N$76)</f>
        <v/>
      </c>
      <c r="G101" s="40" t="str">
        <f>+IF(D101="","",'宣言書(Rev.12.04)'!$N$77)</f>
        <v/>
      </c>
      <c r="H101" s="34"/>
      <c r="I101" s="33"/>
      <c r="J101" s="45"/>
      <c r="K101" s="45"/>
      <c r="L101" s="45"/>
      <c r="M101" s="45"/>
      <c r="N101" s="45"/>
      <c r="O101" s="45"/>
    </row>
    <row r="102" spans="2:15" ht="21.75" customHeight="1" x14ac:dyDescent="0.25">
      <c r="B102" s="39"/>
      <c r="C102" s="39"/>
      <c r="D102" s="39"/>
      <c r="E102" s="40" t="str">
        <f>+IF(D102="","",'宣言書(Rev.12.04)'!$H$77)</f>
        <v/>
      </c>
      <c r="F102" s="40" t="str">
        <f>+IF(D102="","",'宣言書(Rev.12.04)'!$N$76)</f>
        <v/>
      </c>
      <c r="G102" s="40" t="str">
        <f>+IF(D102="","",'宣言書(Rev.12.04)'!$N$77)</f>
        <v/>
      </c>
      <c r="I102" s="33"/>
    </row>
    <row r="103" spans="2:15" ht="21.75" customHeight="1" x14ac:dyDescent="0.25">
      <c r="B103" s="39"/>
      <c r="C103" s="39"/>
      <c r="D103" s="39"/>
      <c r="E103" s="40" t="str">
        <f>+IF(D103="","",'宣言書(Rev.12.04)'!$H$77)</f>
        <v/>
      </c>
      <c r="F103" s="40" t="str">
        <f>+IF(D103="","",'宣言書(Rev.12.04)'!$N$76)</f>
        <v/>
      </c>
      <c r="G103" s="40" t="str">
        <f>+IF(D103="","",'宣言書(Rev.12.04)'!$N$77)</f>
        <v/>
      </c>
      <c r="I103" s="33"/>
    </row>
    <row r="104" spans="2:15" ht="21.75" customHeight="1" x14ac:dyDescent="0.25">
      <c r="B104" s="39"/>
      <c r="C104" s="39"/>
      <c r="D104" s="39"/>
      <c r="E104" s="40" t="str">
        <f>+IF(D104="","",'宣言書(Rev.12.04)'!$H$77)</f>
        <v/>
      </c>
      <c r="F104" s="40" t="str">
        <f>+IF(D104="","",'宣言書(Rev.12.04)'!$N$76)</f>
        <v/>
      </c>
      <c r="G104" s="40" t="str">
        <f>+IF(D104="","",'宣言書(Rev.12.04)'!$N$77)</f>
        <v/>
      </c>
      <c r="I104" s="33"/>
    </row>
    <row r="105" spans="2:15" ht="21.75" customHeight="1" x14ac:dyDescent="0.25">
      <c r="B105" s="39"/>
      <c r="C105" s="39"/>
      <c r="D105" s="39"/>
      <c r="E105" s="40" t="str">
        <f>+IF(D105="","",'宣言書(Rev.12.04)'!$H$77)</f>
        <v/>
      </c>
      <c r="F105" s="40" t="str">
        <f>+IF(D105="","",'宣言書(Rev.12.04)'!$N$76)</f>
        <v/>
      </c>
      <c r="G105" s="40" t="str">
        <f>+IF(D105="","",'宣言書(Rev.12.04)'!$N$77)</f>
        <v/>
      </c>
      <c r="I105" s="33"/>
    </row>
    <row r="106" spans="2:15" ht="21.75" customHeight="1" x14ac:dyDescent="0.25">
      <c r="B106" s="39"/>
      <c r="C106" s="39"/>
      <c r="D106" s="39"/>
      <c r="E106" s="40" t="str">
        <f>+IF(D106="","",'宣言書(Rev.12.04)'!$H$77)</f>
        <v/>
      </c>
      <c r="F106" s="40" t="str">
        <f>+IF(D106="","",'宣言書(Rev.12.04)'!$N$76)</f>
        <v/>
      </c>
      <c r="G106" s="40" t="str">
        <f>+IF(D106="","",'宣言書(Rev.12.04)'!$N$77)</f>
        <v/>
      </c>
      <c r="I106" s="33"/>
    </row>
    <row r="107" spans="2:15" ht="21.75" customHeight="1" x14ac:dyDescent="0.25">
      <c r="B107" s="39"/>
      <c r="C107" s="39"/>
      <c r="D107" s="39"/>
      <c r="E107" s="40" t="str">
        <f>+IF(D107="","",'宣言書(Rev.12.04)'!$H$77)</f>
        <v/>
      </c>
      <c r="F107" s="40" t="str">
        <f>+IF(D107="","",'宣言書(Rev.12.04)'!$N$76)</f>
        <v/>
      </c>
      <c r="G107" s="40" t="str">
        <f>+IF(D107="","",'宣言書(Rev.12.04)'!$N$77)</f>
        <v/>
      </c>
      <c r="I107" s="33"/>
    </row>
    <row r="108" spans="2:15" ht="21.75" customHeight="1" x14ac:dyDescent="0.25">
      <c r="B108" s="39"/>
      <c r="C108" s="39"/>
      <c r="D108" s="39"/>
      <c r="E108" s="40" t="str">
        <f>+IF(D108="","",'宣言書(Rev.12.04)'!$H$77)</f>
        <v/>
      </c>
      <c r="F108" s="40" t="str">
        <f>+IF(D108="","",'宣言書(Rev.12.04)'!$N$76)</f>
        <v/>
      </c>
      <c r="G108" s="40" t="str">
        <f>+IF(D108="","",'宣言書(Rev.12.04)'!$N$77)</f>
        <v/>
      </c>
      <c r="I108" s="33"/>
    </row>
    <row r="109" spans="2:15" ht="21.75" customHeight="1" x14ac:dyDescent="0.25">
      <c r="B109" s="39"/>
      <c r="C109" s="39"/>
      <c r="D109" s="39"/>
      <c r="E109" s="40" t="str">
        <f>+IF(D109="","",'宣言書(Rev.12.04)'!$H$77)</f>
        <v/>
      </c>
      <c r="F109" s="40" t="str">
        <f>+IF(D109="","",'宣言書(Rev.12.04)'!$N$76)</f>
        <v/>
      </c>
      <c r="G109" s="40" t="str">
        <f>+IF(D109="","",'宣言書(Rev.12.04)'!$N$77)</f>
        <v/>
      </c>
      <c r="I109" s="33"/>
    </row>
    <row r="110" spans="2:15" ht="21.75" customHeight="1" x14ac:dyDescent="0.25">
      <c r="B110" s="39"/>
      <c r="C110" s="39"/>
      <c r="D110" s="39"/>
      <c r="E110" s="40" t="str">
        <f>+IF(D110="","",'宣言書(Rev.12.04)'!$H$77)</f>
        <v/>
      </c>
      <c r="F110" s="40" t="str">
        <f>+IF(D110="","",'宣言書(Rev.12.04)'!$N$76)</f>
        <v/>
      </c>
      <c r="G110" s="40" t="str">
        <f>+IF(D110="","",'宣言書(Rev.12.04)'!$N$77)</f>
        <v/>
      </c>
      <c r="I110" s="33"/>
    </row>
    <row r="111" spans="2:15" ht="21.75" customHeight="1" x14ac:dyDescent="0.25">
      <c r="B111" s="39"/>
      <c r="C111" s="39"/>
      <c r="D111" s="39"/>
      <c r="E111" s="40" t="str">
        <f>+IF(D111="","",'宣言書(Rev.12.04)'!$H$77)</f>
        <v/>
      </c>
      <c r="F111" s="40" t="str">
        <f>+IF(D111="","",'宣言書(Rev.12.04)'!$N$76)</f>
        <v/>
      </c>
      <c r="G111" s="40" t="str">
        <f>+IF(D111="","",'宣言書(Rev.12.04)'!$N$77)</f>
        <v/>
      </c>
      <c r="I111" s="33"/>
    </row>
    <row r="112" spans="2:15" ht="21.75" customHeight="1" x14ac:dyDescent="0.25">
      <c r="B112" s="39"/>
      <c r="C112" s="39"/>
      <c r="D112" s="39"/>
      <c r="E112" s="40" t="str">
        <f>+IF(D112="","",'宣言書(Rev.12.04)'!$H$77)</f>
        <v/>
      </c>
      <c r="F112" s="40" t="str">
        <f>+IF(D112="","",'宣言書(Rev.12.04)'!$N$76)</f>
        <v/>
      </c>
      <c r="G112" s="40" t="str">
        <f>+IF(D112="","",'宣言書(Rev.12.04)'!$N$77)</f>
        <v/>
      </c>
      <c r="I112" s="33"/>
    </row>
    <row r="113" spans="2:9" ht="21.75" customHeight="1" x14ac:dyDescent="0.25">
      <c r="B113" s="39"/>
      <c r="C113" s="39"/>
      <c r="D113" s="39"/>
      <c r="E113" s="40" t="str">
        <f>+IF(D113="","",'宣言書(Rev.12.04)'!$H$77)</f>
        <v/>
      </c>
      <c r="F113" s="40" t="str">
        <f>+IF(D113="","",'宣言書(Rev.12.04)'!$N$76)</f>
        <v/>
      </c>
      <c r="G113" s="40" t="str">
        <f>+IF(D113="","",'宣言書(Rev.12.04)'!$N$77)</f>
        <v/>
      </c>
      <c r="I113" s="33"/>
    </row>
    <row r="114" spans="2:9" ht="21.75" customHeight="1" x14ac:dyDescent="0.25">
      <c r="B114" s="39"/>
      <c r="C114" s="39"/>
      <c r="D114" s="39"/>
      <c r="E114" s="40" t="str">
        <f>+IF(D114="","",'宣言書(Rev.12.04)'!$H$77)</f>
        <v/>
      </c>
      <c r="F114" s="40" t="str">
        <f>+IF(D114="","",'宣言書(Rev.12.04)'!$N$76)</f>
        <v/>
      </c>
      <c r="G114" s="40" t="str">
        <f>+IF(D114="","",'宣言書(Rev.12.04)'!$N$77)</f>
        <v/>
      </c>
      <c r="I114" s="33"/>
    </row>
    <row r="115" spans="2:9" ht="21.75" customHeight="1" x14ac:dyDescent="0.25">
      <c r="B115" s="39"/>
      <c r="C115" s="39"/>
      <c r="D115" s="39"/>
      <c r="E115" s="40" t="str">
        <f>+IF(D115="","",'宣言書(Rev.12.04)'!$H$77)</f>
        <v/>
      </c>
      <c r="F115" s="40" t="str">
        <f>+IF(D115="","",'宣言書(Rev.12.04)'!$N$76)</f>
        <v/>
      </c>
      <c r="G115" s="40" t="str">
        <f>+IF(D115="","",'宣言書(Rev.12.04)'!$N$77)</f>
        <v/>
      </c>
      <c r="I115" s="33"/>
    </row>
    <row r="116" spans="2:9" ht="21.75" customHeight="1" x14ac:dyDescent="0.25">
      <c r="B116" s="39"/>
      <c r="C116" s="39"/>
      <c r="D116" s="39"/>
      <c r="E116" s="40" t="str">
        <f>+IF(D116="","",'宣言書(Rev.12.04)'!$H$77)</f>
        <v/>
      </c>
      <c r="F116" s="40" t="str">
        <f>+IF(D116="","",'宣言書(Rev.12.04)'!$N$76)</f>
        <v/>
      </c>
      <c r="G116" s="40" t="str">
        <f>+IF(D116="","",'宣言書(Rev.12.04)'!$N$77)</f>
        <v/>
      </c>
      <c r="I116" s="33"/>
    </row>
    <row r="117" spans="2:9" ht="21.75" customHeight="1" x14ac:dyDescent="0.25">
      <c r="B117" s="39"/>
      <c r="C117" s="39"/>
      <c r="D117" s="39"/>
      <c r="E117" s="40" t="str">
        <f>+IF(D117="","",'宣言書(Rev.12.04)'!$H$77)</f>
        <v/>
      </c>
      <c r="F117" s="40" t="str">
        <f>+IF(D117="","",'宣言書(Rev.12.04)'!$N$76)</f>
        <v/>
      </c>
      <c r="G117" s="40" t="str">
        <f>+IF(D117="","",'宣言書(Rev.12.04)'!$N$77)</f>
        <v/>
      </c>
      <c r="I117" s="33"/>
    </row>
    <row r="118" spans="2:9" ht="21.75" customHeight="1" x14ac:dyDescent="0.25">
      <c r="B118" s="39"/>
      <c r="C118" s="39"/>
      <c r="D118" s="39"/>
      <c r="E118" s="40" t="str">
        <f>+IF(D118="","",'宣言書(Rev.12.04)'!$H$77)</f>
        <v/>
      </c>
      <c r="F118" s="40" t="str">
        <f>+IF(D118="","",'宣言書(Rev.12.04)'!$N$76)</f>
        <v/>
      </c>
      <c r="G118" s="40" t="str">
        <f>+IF(D118="","",'宣言書(Rev.12.04)'!$N$77)</f>
        <v/>
      </c>
      <c r="I118" s="33"/>
    </row>
    <row r="119" spans="2:9" ht="21.75" customHeight="1" x14ac:dyDescent="0.25">
      <c r="B119" s="39"/>
      <c r="C119" s="39"/>
      <c r="D119" s="39"/>
      <c r="E119" s="40" t="str">
        <f>+IF(D119="","",'宣言書(Rev.12.04)'!$H$77)</f>
        <v/>
      </c>
      <c r="F119" s="40" t="str">
        <f>+IF(D119="","",'宣言書(Rev.12.04)'!$N$76)</f>
        <v/>
      </c>
      <c r="G119" s="40" t="str">
        <f>+IF(D119="","",'宣言書(Rev.12.04)'!$N$77)</f>
        <v/>
      </c>
      <c r="I119" s="33"/>
    </row>
    <row r="120" spans="2:9" ht="21.75" customHeight="1" x14ac:dyDescent="0.25">
      <c r="B120" s="39"/>
      <c r="C120" s="39"/>
      <c r="D120" s="39"/>
      <c r="E120" s="40" t="str">
        <f>+IF(D120="","",'宣言書(Rev.12.04)'!$H$77)</f>
        <v/>
      </c>
      <c r="F120" s="40" t="str">
        <f>+IF(D120="","",'宣言書(Rev.12.04)'!$N$76)</f>
        <v/>
      </c>
      <c r="G120" s="40" t="str">
        <f>+IF(D120="","",'宣言書(Rev.12.04)'!$N$77)</f>
        <v/>
      </c>
      <c r="I120" s="33"/>
    </row>
    <row r="121" spans="2:9" ht="21.75" customHeight="1" x14ac:dyDescent="0.25">
      <c r="B121" s="39"/>
      <c r="C121" s="39"/>
      <c r="D121" s="39"/>
      <c r="E121" s="40" t="str">
        <f>+IF(D121="","",'宣言書(Rev.12.04)'!$H$77)</f>
        <v/>
      </c>
      <c r="F121" s="40" t="str">
        <f>+IF(D121="","",'宣言書(Rev.12.04)'!$N$76)</f>
        <v/>
      </c>
      <c r="G121" s="40" t="str">
        <f>+IF(D121="","",'宣言書(Rev.12.04)'!$N$77)</f>
        <v/>
      </c>
      <c r="I121" s="33"/>
    </row>
    <row r="122" spans="2:9" ht="21.75" customHeight="1" x14ac:dyDescent="0.25">
      <c r="B122" s="39"/>
      <c r="C122" s="39"/>
      <c r="D122" s="39"/>
      <c r="E122" s="40" t="str">
        <f>+IF(D122="","",'宣言書(Rev.12.04)'!$H$77)</f>
        <v/>
      </c>
      <c r="F122" s="40" t="str">
        <f>+IF(D122="","",'宣言書(Rev.12.04)'!$N$76)</f>
        <v/>
      </c>
      <c r="G122" s="40" t="str">
        <f>+IF(D122="","",'宣言書(Rev.12.04)'!$N$77)</f>
        <v/>
      </c>
      <c r="I122" s="33"/>
    </row>
    <row r="123" spans="2:9" ht="21.75" customHeight="1" x14ac:dyDescent="0.25">
      <c r="B123" s="39"/>
      <c r="C123" s="39"/>
      <c r="D123" s="39"/>
      <c r="E123" s="40" t="str">
        <f>+IF(D123="","",'宣言書(Rev.12.04)'!$H$77)</f>
        <v/>
      </c>
      <c r="F123" s="40" t="str">
        <f>+IF(D123="","",'宣言書(Rev.12.04)'!$N$76)</f>
        <v/>
      </c>
      <c r="G123" s="40" t="str">
        <f>+IF(D123="","",'宣言書(Rev.12.04)'!$N$77)</f>
        <v/>
      </c>
      <c r="I123" s="33"/>
    </row>
    <row r="124" spans="2:9" ht="21.75" customHeight="1" x14ac:dyDescent="0.25">
      <c r="B124" s="39"/>
      <c r="C124" s="39"/>
      <c r="D124" s="39"/>
      <c r="E124" s="40" t="str">
        <f>+IF(D124="","",'宣言書(Rev.12.04)'!$H$77)</f>
        <v/>
      </c>
      <c r="F124" s="40" t="str">
        <f>+IF(D124="","",'宣言書(Rev.12.04)'!$N$76)</f>
        <v/>
      </c>
      <c r="G124" s="40" t="str">
        <f>+IF(D124="","",'宣言書(Rev.12.04)'!$N$77)</f>
        <v/>
      </c>
      <c r="I124" s="33"/>
    </row>
    <row r="125" spans="2:9" ht="21.75" customHeight="1" x14ac:dyDescent="0.25">
      <c r="B125" s="39"/>
      <c r="C125" s="39"/>
      <c r="D125" s="39"/>
      <c r="E125" s="40" t="str">
        <f>+IF(D125="","",'宣言書(Rev.12.04)'!$H$77)</f>
        <v/>
      </c>
      <c r="F125" s="40" t="str">
        <f>+IF(D125="","",'宣言書(Rev.12.04)'!$N$76)</f>
        <v/>
      </c>
      <c r="G125" s="40" t="str">
        <f>+IF(D125="","",'宣言書(Rev.12.04)'!$N$77)</f>
        <v/>
      </c>
      <c r="I125" s="33"/>
    </row>
    <row r="126" spans="2:9" ht="21.75" customHeight="1" x14ac:dyDescent="0.25">
      <c r="B126" s="39"/>
      <c r="C126" s="39"/>
      <c r="D126" s="39"/>
      <c r="E126" s="40" t="str">
        <f>+IF(D126="","",'宣言書(Rev.12.04)'!$H$77)</f>
        <v/>
      </c>
      <c r="F126" s="40" t="str">
        <f>+IF(D126="","",'宣言書(Rev.12.04)'!$N$76)</f>
        <v/>
      </c>
      <c r="G126" s="40" t="str">
        <f>+IF(D126="","",'宣言書(Rev.12.04)'!$N$77)</f>
        <v/>
      </c>
      <c r="I126" s="33"/>
    </row>
    <row r="127" spans="2:9" ht="21.75" customHeight="1" x14ac:dyDescent="0.25">
      <c r="B127" s="39"/>
      <c r="C127" s="39"/>
      <c r="D127" s="39"/>
      <c r="E127" s="40" t="str">
        <f>+IF(D127="","",'宣言書(Rev.12.04)'!$H$77)</f>
        <v/>
      </c>
      <c r="F127" s="40" t="str">
        <f>+IF(D127="","",'宣言書(Rev.12.04)'!$N$76)</f>
        <v/>
      </c>
      <c r="G127" s="40" t="str">
        <f>+IF(D127="","",'宣言書(Rev.12.04)'!$N$77)</f>
        <v/>
      </c>
      <c r="I127" s="33"/>
    </row>
    <row r="128" spans="2:9" ht="21.75" customHeight="1" x14ac:dyDescent="0.25">
      <c r="B128" s="39"/>
      <c r="C128" s="39"/>
      <c r="D128" s="39"/>
      <c r="E128" s="40" t="str">
        <f>+IF(D128="","",'宣言書(Rev.12.04)'!$H$77)</f>
        <v/>
      </c>
      <c r="F128" s="40" t="str">
        <f>+IF(D128="","",'宣言書(Rev.12.04)'!$N$76)</f>
        <v/>
      </c>
      <c r="G128" s="40" t="str">
        <f>+IF(D128="","",'宣言書(Rev.12.04)'!$N$77)</f>
        <v/>
      </c>
      <c r="I128" s="33"/>
    </row>
    <row r="129" spans="2:9" ht="21.75" customHeight="1" x14ac:dyDescent="0.25">
      <c r="B129" s="39"/>
      <c r="C129" s="39"/>
      <c r="D129" s="39"/>
      <c r="E129" s="40" t="str">
        <f>+IF(D129="","",'宣言書(Rev.12.04)'!$H$77)</f>
        <v/>
      </c>
      <c r="F129" s="40" t="str">
        <f>+IF(D129="","",'宣言書(Rev.12.04)'!$N$76)</f>
        <v/>
      </c>
      <c r="G129" s="40" t="str">
        <f>+IF(D129="","",'宣言書(Rev.12.04)'!$N$77)</f>
        <v/>
      </c>
      <c r="I129" s="33"/>
    </row>
    <row r="130" spans="2:9" ht="21.75" customHeight="1" x14ac:dyDescent="0.25">
      <c r="B130" s="39"/>
      <c r="C130" s="39"/>
      <c r="D130" s="39"/>
      <c r="E130" s="40" t="str">
        <f>+IF(D130="","",'宣言書(Rev.12.04)'!$H$77)</f>
        <v/>
      </c>
      <c r="F130" s="40" t="str">
        <f>+IF(D130="","",'宣言書(Rev.12.04)'!$N$76)</f>
        <v/>
      </c>
      <c r="G130" s="40" t="str">
        <f>+IF(D130="","",'宣言書(Rev.12.04)'!$N$77)</f>
        <v/>
      </c>
      <c r="I130" s="33"/>
    </row>
    <row r="131" spans="2:9" ht="21.75" customHeight="1" x14ac:dyDescent="0.25">
      <c r="B131" s="39"/>
      <c r="C131" s="39"/>
      <c r="D131" s="39"/>
      <c r="E131" s="40" t="str">
        <f>+IF(D131="","",'宣言書(Rev.12.04)'!$H$77)</f>
        <v/>
      </c>
      <c r="F131" s="40" t="str">
        <f>+IF(D131="","",'宣言書(Rev.12.04)'!$N$76)</f>
        <v/>
      </c>
      <c r="G131" s="40" t="str">
        <f>+IF(D131="","",'宣言書(Rev.12.04)'!$N$77)</f>
        <v/>
      </c>
      <c r="I131" s="33"/>
    </row>
    <row r="132" spans="2:9" ht="21.75" customHeight="1" x14ac:dyDescent="0.25">
      <c r="B132" s="39"/>
      <c r="C132" s="39"/>
      <c r="D132" s="39"/>
      <c r="E132" s="40" t="str">
        <f>+IF(D132="","",'宣言書(Rev.12.04)'!$H$77)</f>
        <v/>
      </c>
      <c r="F132" s="40" t="str">
        <f>+IF(D132="","",'宣言書(Rev.12.04)'!$N$76)</f>
        <v/>
      </c>
      <c r="G132" s="40" t="str">
        <f>+IF(D132="","",'宣言書(Rev.12.04)'!$N$77)</f>
        <v/>
      </c>
      <c r="I132" s="33"/>
    </row>
    <row r="133" spans="2:9" ht="21.75" customHeight="1" x14ac:dyDescent="0.25">
      <c r="B133" s="39"/>
      <c r="C133" s="39"/>
      <c r="D133" s="39"/>
      <c r="E133" s="40" t="str">
        <f>+IF(D133="","",'宣言書(Rev.12.04)'!$H$77)</f>
        <v/>
      </c>
      <c r="F133" s="40" t="str">
        <f>+IF(D133="","",'宣言書(Rev.12.04)'!$N$76)</f>
        <v/>
      </c>
      <c r="G133" s="40" t="str">
        <f>+IF(D133="","",'宣言書(Rev.12.04)'!$N$77)</f>
        <v/>
      </c>
      <c r="I133" s="33"/>
    </row>
    <row r="134" spans="2:9" ht="21.75" customHeight="1" x14ac:dyDescent="0.25">
      <c r="B134" s="39"/>
      <c r="C134" s="39"/>
      <c r="D134" s="39"/>
      <c r="E134" s="40" t="str">
        <f>+IF(D134="","",'宣言書(Rev.12.04)'!$H$77)</f>
        <v/>
      </c>
      <c r="F134" s="40" t="str">
        <f>+IF(D134="","",'宣言書(Rev.12.04)'!$N$76)</f>
        <v/>
      </c>
      <c r="G134" s="40" t="str">
        <f>+IF(D134="","",'宣言書(Rev.12.04)'!$N$77)</f>
        <v/>
      </c>
      <c r="I134" s="33"/>
    </row>
    <row r="135" spans="2:9" ht="21.75" customHeight="1" x14ac:dyDescent="0.25">
      <c r="B135" s="39"/>
      <c r="C135" s="39"/>
      <c r="D135" s="39"/>
      <c r="E135" s="40" t="str">
        <f>+IF(D135="","",'宣言書(Rev.12.04)'!$H$77)</f>
        <v/>
      </c>
      <c r="F135" s="40" t="str">
        <f>+IF(D135="","",'宣言書(Rev.12.04)'!$N$76)</f>
        <v/>
      </c>
      <c r="G135" s="40" t="str">
        <f>+IF(D135="","",'宣言書(Rev.12.04)'!$N$77)</f>
        <v/>
      </c>
      <c r="I135" s="33"/>
    </row>
    <row r="136" spans="2:9" ht="21.75" customHeight="1" x14ac:dyDescent="0.25">
      <c r="B136" s="39"/>
      <c r="C136" s="39"/>
      <c r="D136" s="39"/>
      <c r="E136" s="40" t="str">
        <f>+IF(D136="","",'宣言書(Rev.12.04)'!$H$77)</f>
        <v/>
      </c>
      <c r="F136" s="40" t="str">
        <f>+IF(D136="","",'宣言書(Rev.12.04)'!$N$76)</f>
        <v/>
      </c>
      <c r="G136" s="40" t="str">
        <f>+IF(D136="","",'宣言書(Rev.12.04)'!$N$77)</f>
        <v/>
      </c>
      <c r="I136" s="33"/>
    </row>
    <row r="137" spans="2:9" ht="21.75" customHeight="1" x14ac:dyDescent="0.25">
      <c r="B137" s="39"/>
      <c r="C137" s="39"/>
      <c r="D137" s="39"/>
      <c r="E137" s="40" t="str">
        <f>+IF(D137="","",'宣言書(Rev.12.04)'!$H$77)</f>
        <v/>
      </c>
      <c r="F137" s="40" t="str">
        <f>+IF(D137="","",'宣言書(Rev.12.04)'!$N$76)</f>
        <v/>
      </c>
      <c r="G137" s="40" t="str">
        <f>+IF(D137="","",'宣言書(Rev.12.04)'!$N$77)</f>
        <v/>
      </c>
      <c r="I137" s="33"/>
    </row>
    <row r="138" spans="2:9" ht="21.75" customHeight="1" x14ac:dyDescent="0.25">
      <c r="B138" s="39"/>
      <c r="C138" s="39"/>
      <c r="D138" s="39"/>
      <c r="E138" s="40" t="str">
        <f>+IF(D138="","",'宣言書(Rev.12.04)'!$H$77)</f>
        <v/>
      </c>
      <c r="F138" s="40" t="str">
        <f>+IF(D138="","",'宣言書(Rev.12.04)'!$N$76)</f>
        <v/>
      </c>
      <c r="G138" s="40" t="str">
        <f>+IF(D138="","",'宣言書(Rev.12.04)'!$N$77)</f>
        <v/>
      </c>
      <c r="I138" s="33"/>
    </row>
    <row r="139" spans="2:9" ht="21.75" customHeight="1" x14ac:dyDescent="0.25">
      <c r="B139" s="39"/>
      <c r="C139" s="39"/>
      <c r="D139" s="39"/>
      <c r="E139" s="40" t="str">
        <f>+IF(D139="","",'宣言書(Rev.12.04)'!$H$77)</f>
        <v/>
      </c>
      <c r="F139" s="40" t="str">
        <f>+IF(D139="","",'宣言書(Rev.12.04)'!$N$76)</f>
        <v/>
      </c>
      <c r="G139" s="40" t="str">
        <f>+IF(D139="","",'宣言書(Rev.12.04)'!$N$77)</f>
        <v/>
      </c>
      <c r="I139" s="33"/>
    </row>
    <row r="140" spans="2:9" ht="21.75" customHeight="1" x14ac:dyDescent="0.25">
      <c r="B140" s="39"/>
      <c r="C140" s="39"/>
      <c r="D140" s="39"/>
      <c r="E140" s="40" t="str">
        <f>+IF(D140="","",'宣言書(Rev.12.04)'!$H$77)</f>
        <v/>
      </c>
      <c r="F140" s="40" t="str">
        <f>+IF(D140="","",'宣言書(Rev.12.04)'!$N$76)</f>
        <v/>
      </c>
      <c r="G140" s="40" t="str">
        <f>+IF(D140="","",'宣言書(Rev.12.04)'!$N$77)</f>
        <v/>
      </c>
      <c r="I140" s="33"/>
    </row>
    <row r="141" spans="2:9" ht="21.75" customHeight="1" x14ac:dyDescent="0.25">
      <c r="B141" s="39"/>
      <c r="C141" s="39"/>
      <c r="D141" s="39"/>
      <c r="E141" s="40" t="str">
        <f>+IF(D141="","",'宣言書(Rev.12.04)'!$H$77)</f>
        <v/>
      </c>
      <c r="F141" s="40" t="str">
        <f>+IF(D141="","",'宣言書(Rev.12.04)'!$N$76)</f>
        <v/>
      </c>
      <c r="G141" s="40" t="str">
        <f>+IF(D141="","",'宣言書(Rev.12.04)'!$N$77)</f>
        <v/>
      </c>
      <c r="I141" s="33"/>
    </row>
    <row r="142" spans="2:9" ht="21.75" customHeight="1" x14ac:dyDescent="0.25">
      <c r="B142" s="39"/>
      <c r="C142" s="39"/>
      <c r="D142" s="39"/>
      <c r="E142" s="40" t="str">
        <f>+IF(D142="","",'宣言書(Rev.12.04)'!$H$77)</f>
        <v/>
      </c>
      <c r="F142" s="40" t="str">
        <f>+IF(D142="","",'宣言書(Rev.12.04)'!$N$76)</f>
        <v/>
      </c>
      <c r="G142" s="40" t="str">
        <f>+IF(D142="","",'宣言書(Rev.12.04)'!$N$77)</f>
        <v/>
      </c>
      <c r="I142" s="33"/>
    </row>
    <row r="143" spans="2:9" ht="21.75" customHeight="1" x14ac:dyDescent="0.25">
      <c r="B143" s="39"/>
      <c r="C143" s="39"/>
      <c r="D143" s="39"/>
      <c r="E143" s="40" t="str">
        <f>+IF(D143="","",'宣言書(Rev.12.04)'!$H$77)</f>
        <v/>
      </c>
      <c r="F143" s="40" t="str">
        <f>+IF(D143="","",'宣言書(Rev.12.04)'!$N$76)</f>
        <v/>
      </c>
      <c r="G143" s="40" t="str">
        <f>+IF(D143="","",'宣言書(Rev.12.04)'!$N$77)</f>
        <v/>
      </c>
      <c r="I143" s="33"/>
    </row>
    <row r="144" spans="2:9" ht="21.75" customHeight="1" x14ac:dyDescent="0.25">
      <c r="B144" s="39"/>
      <c r="C144" s="39"/>
      <c r="D144" s="39"/>
      <c r="E144" s="40" t="str">
        <f>+IF(D144="","",'宣言書(Rev.12.04)'!$H$77)</f>
        <v/>
      </c>
      <c r="F144" s="40" t="str">
        <f>+IF(D144="","",'宣言書(Rev.12.04)'!$N$76)</f>
        <v/>
      </c>
      <c r="G144" s="40" t="str">
        <f>+IF(D144="","",'宣言書(Rev.12.04)'!$N$77)</f>
        <v/>
      </c>
      <c r="I144" s="33"/>
    </row>
    <row r="145" spans="2:9" ht="21.75" customHeight="1" x14ac:dyDescent="0.25">
      <c r="B145" s="39"/>
      <c r="C145" s="39"/>
      <c r="D145" s="39"/>
      <c r="E145" s="40" t="str">
        <f>+IF(D145="","",'宣言書(Rev.12.04)'!$H$77)</f>
        <v/>
      </c>
      <c r="F145" s="40" t="str">
        <f>+IF(D145="","",'宣言書(Rev.12.04)'!$N$76)</f>
        <v/>
      </c>
      <c r="G145" s="40" t="str">
        <f>+IF(D145="","",'宣言書(Rev.12.04)'!$N$77)</f>
        <v/>
      </c>
      <c r="I145" s="33"/>
    </row>
    <row r="146" spans="2:9" ht="21.75" customHeight="1" x14ac:dyDescent="0.25">
      <c r="B146" s="39"/>
      <c r="C146" s="39"/>
      <c r="D146" s="39"/>
      <c r="E146" s="40" t="str">
        <f>+IF(D146="","",'宣言書(Rev.12.04)'!$H$77)</f>
        <v/>
      </c>
      <c r="F146" s="40" t="str">
        <f>+IF(D146="","",'宣言書(Rev.12.04)'!$N$76)</f>
        <v/>
      </c>
      <c r="G146" s="40" t="str">
        <f>+IF(D146="","",'宣言書(Rev.12.04)'!$N$77)</f>
        <v/>
      </c>
      <c r="I146" s="33"/>
    </row>
    <row r="147" spans="2:9" ht="21.75" customHeight="1" x14ac:dyDescent="0.25">
      <c r="B147" s="39"/>
      <c r="C147" s="39"/>
      <c r="D147" s="39"/>
      <c r="E147" s="40" t="str">
        <f>+IF(D147="","",'宣言書(Rev.12.04)'!$H$77)</f>
        <v/>
      </c>
      <c r="F147" s="40" t="str">
        <f>+IF(D147="","",'宣言書(Rev.12.04)'!$N$76)</f>
        <v/>
      </c>
      <c r="G147" s="40" t="str">
        <f>+IF(D147="","",'宣言書(Rev.12.04)'!$N$77)</f>
        <v/>
      </c>
      <c r="I147" s="33"/>
    </row>
    <row r="148" spans="2:9" ht="21.75" customHeight="1" x14ac:dyDescent="0.25">
      <c r="B148" s="39"/>
      <c r="C148" s="39"/>
      <c r="D148" s="39"/>
      <c r="E148" s="40" t="str">
        <f>+IF(D148="","",'宣言書(Rev.12.04)'!$H$77)</f>
        <v/>
      </c>
      <c r="F148" s="40" t="str">
        <f>+IF(D148="","",'宣言書(Rev.12.04)'!$N$76)</f>
        <v/>
      </c>
      <c r="G148" s="40" t="str">
        <f>+IF(D148="","",'宣言書(Rev.12.04)'!$N$77)</f>
        <v/>
      </c>
      <c r="I148" s="33"/>
    </row>
    <row r="149" spans="2:9" ht="21.75" customHeight="1" x14ac:dyDescent="0.25">
      <c r="B149" s="39"/>
      <c r="C149" s="39"/>
      <c r="D149" s="39"/>
      <c r="E149" s="40" t="str">
        <f>+IF(D149="","",'宣言書(Rev.12.04)'!$H$77)</f>
        <v/>
      </c>
      <c r="F149" s="40" t="str">
        <f>+IF(D149="","",'宣言書(Rev.12.04)'!$N$76)</f>
        <v/>
      </c>
      <c r="G149" s="40" t="str">
        <f>+IF(D149="","",'宣言書(Rev.12.04)'!$N$77)</f>
        <v/>
      </c>
      <c r="I149" s="33"/>
    </row>
    <row r="150" spans="2:9" ht="21.75" customHeight="1" x14ac:dyDescent="0.25">
      <c r="B150" s="39"/>
      <c r="C150" s="39"/>
      <c r="D150" s="39"/>
      <c r="E150" s="40" t="str">
        <f>+IF(D150="","",'宣言書(Rev.12.04)'!$H$77)</f>
        <v/>
      </c>
      <c r="F150" s="40" t="str">
        <f>+IF(D150="","",'宣言書(Rev.12.04)'!$N$76)</f>
        <v/>
      </c>
      <c r="G150" s="40" t="str">
        <f>+IF(D150="","",'宣言書(Rev.12.04)'!$N$77)</f>
        <v/>
      </c>
      <c r="I150" s="33"/>
    </row>
    <row r="151" spans="2:9" ht="21.75" customHeight="1" x14ac:dyDescent="0.25">
      <c r="B151" s="39"/>
      <c r="C151" s="39"/>
      <c r="D151" s="39"/>
      <c r="E151" s="40" t="str">
        <f>+IF(D151="","",'宣言書(Rev.12.04)'!$H$77)</f>
        <v/>
      </c>
      <c r="F151" s="40" t="str">
        <f>+IF(D151="","",'宣言書(Rev.12.04)'!$N$76)</f>
        <v/>
      </c>
      <c r="G151" s="40" t="str">
        <f>+IF(D151="","",'宣言書(Rev.12.04)'!$N$77)</f>
        <v/>
      </c>
      <c r="I151" s="33"/>
    </row>
    <row r="152" spans="2:9" ht="21.75" customHeight="1" x14ac:dyDescent="0.25">
      <c r="B152" s="39"/>
      <c r="C152" s="39"/>
      <c r="D152" s="39"/>
      <c r="E152" s="40" t="str">
        <f>+IF(D152="","",'宣言書(Rev.12.04)'!$H$77)</f>
        <v/>
      </c>
      <c r="F152" s="40" t="str">
        <f>+IF(D152="","",'宣言書(Rev.12.04)'!$N$76)</f>
        <v/>
      </c>
      <c r="G152" s="40" t="str">
        <f>+IF(D152="","",'宣言書(Rev.12.04)'!$N$77)</f>
        <v/>
      </c>
      <c r="I152" s="33"/>
    </row>
    <row r="153" spans="2:9" ht="21.75" customHeight="1" x14ac:dyDescent="0.25">
      <c r="B153" s="39"/>
      <c r="C153" s="39"/>
      <c r="D153" s="39"/>
      <c r="E153" s="40" t="str">
        <f>+IF(D153="","",'宣言書(Rev.12.04)'!$H$77)</f>
        <v/>
      </c>
      <c r="F153" s="40" t="str">
        <f>+IF(D153="","",'宣言書(Rev.12.04)'!$N$76)</f>
        <v/>
      </c>
      <c r="G153" s="40" t="str">
        <f>+IF(D153="","",'宣言書(Rev.12.04)'!$N$77)</f>
        <v/>
      </c>
      <c r="I153" s="33"/>
    </row>
    <row r="154" spans="2:9" ht="21.75" customHeight="1" x14ac:dyDescent="0.25">
      <c r="B154" s="39"/>
      <c r="C154" s="39"/>
      <c r="D154" s="39"/>
      <c r="E154" s="40" t="str">
        <f>+IF(D154="","",'宣言書(Rev.12.04)'!$H$77)</f>
        <v/>
      </c>
      <c r="F154" s="40" t="str">
        <f>+IF(D154="","",'宣言書(Rev.12.04)'!$N$76)</f>
        <v/>
      </c>
      <c r="G154" s="40" t="str">
        <f>+IF(D154="","",'宣言書(Rev.12.04)'!$N$77)</f>
        <v/>
      </c>
      <c r="I154" s="33"/>
    </row>
    <row r="155" spans="2:9" ht="21.75" customHeight="1" x14ac:dyDescent="0.25">
      <c r="B155" s="39"/>
      <c r="C155" s="39"/>
      <c r="D155" s="39"/>
      <c r="E155" s="40" t="str">
        <f>+IF(D155="","",'宣言書(Rev.12.04)'!$H$77)</f>
        <v/>
      </c>
      <c r="F155" s="40" t="str">
        <f>+IF(D155="","",'宣言書(Rev.12.04)'!$N$76)</f>
        <v/>
      </c>
      <c r="G155" s="40" t="str">
        <f>+IF(D155="","",'宣言書(Rev.12.04)'!$N$77)</f>
        <v/>
      </c>
      <c r="I155" s="33"/>
    </row>
    <row r="156" spans="2:9" ht="21.75" customHeight="1" x14ac:dyDescent="0.25">
      <c r="B156" s="39"/>
      <c r="C156" s="39"/>
      <c r="D156" s="39"/>
      <c r="E156" s="40" t="str">
        <f>+IF(D156="","",'宣言書(Rev.12.04)'!$H$77)</f>
        <v/>
      </c>
      <c r="F156" s="40" t="str">
        <f>+IF(D156="","",'宣言書(Rev.12.04)'!$N$76)</f>
        <v/>
      </c>
      <c r="G156" s="40" t="str">
        <f>+IF(D156="","",'宣言書(Rev.12.04)'!$N$77)</f>
        <v/>
      </c>
      <c r="I156" s="33"/>
    </row>
    <row r="157" spans="2:9" ht="21.75" customHeight="1" x14ac:dyDescent="0.25">
      <c r="B157" s="39"/>
      <c r="C157" s="39"/>
      <c r="D157" s="39"/>
      <c r="E157" s="40" t="str">
        <f>+IF(D157="","",'宣言書(Rev.12.04)'!$H$77)</f>
        <v/>
      </c>
      <c r="F157" s="40" t="str">
        <f>+IF(D157="","",'宣言書(Rev.12.04)'!$N$76)</f>
        <v/>
      </c>
      <c r="G157" s="40" t="str">
        <f>+IF(D157="","",'宣言書(Rev.12.04)'!$N$77)</f>
        <v/>
      </c>
      <c r="I157" s="33"/>
    </row>
    <row r="158" spans="2:9" ht="21.75" customHeight="1" x14ac:dyDescent="0.25">
      <c r="B158" s="39"/>
      <c r="C158" s="39"/>
      <c r="D158" s="39"/>
      <c r="E158" s="40" t="str">
        <f>+IF(D158="","",'宣言書(Rev.12.04)'!$H$77)</f>
        <v/>
      </c>
      <c r="F158" s="40" t="str">
        <f>+IF(D158="","",'宣言書(Rev.12.04)'!$N$76)</f>
        <v/>
      </c>
      <c r="G158" s="40" t="str">
        <f>+IF(D158="","",'宣言書(Rev.12.04)'!$N$77)</f>
        <v/>
      </c>
      <c r="I158" s="33"/>
    </row>
    <row r="159" spans="2:9" ht="21.75" customHeight="1" x14ac:dyDescent="0.25">
      <c r="B159" s="39"/>
      <c r="C159" s="39"/>
      <c r="D159" s="39"/>
      <c r="E159" s="40" t="str">
        <f>+IF(D159="","",'宣言書(Rev.12.04)'!$H$77)</f>
        <v/>
      </c>
      <c r="F159" s="40" t="str">
        <f>+IF(D159="","",'宣言書(Rev.12.04)'!$N$76)</f>
        <v/>
      </c>
      <c r="G159" s="40" t="str">
        <f>+IF(D159="","",'宣言書(Rev.12.04)'!$N$77)</f>
        <v/>
      </c>
      <c r="I159" s="33"/>
    </row>
    <row r="160" spans="2:9" ht="21.75" customHeight="1" x14ac:dyDescent="0.25">
      <c r="B160" s="39"/>
      <c r="C160" s="39"/>
      <c r="D160" s="39"/>
      <c r="E160" s="40" t="str">
        <f>+IF(D160="","",'宣言書(Rev.12.04)'!$H$77)</f>
        <v/>
      </c>
      <c r="F160" s="40" t="str">
        <f>+IF(D160="","",'宣言書(Rev.12.04)'!$N$76)</f>
        <v/>
      </c>
      <c r="G160" s="40" t="str">
        <f>+IF(D160="","",'宣言書(Rev.12.04)'!$N$77)</f>
        <v/>
      </c>
      <c r="I160" s="33"/>
    </row>
    <row r="161" spans="2:9" ht="21.75" customHeight="1" x14ac:dyDescent="0.25">
      <c r="B161" s="39"/>
      <c r="C161" s="39"/>
      <c r="D161" s="39"/>
      <c r="E161" s="40" t="str">
        <f>+IF(D161="","",'宣言書(Rev.12.04)'!$H$77)</f>
        <v/>
      </c>
      <c r="F161" s="40" t="str">
        <f>+IF(D161="","",'宣言書(Rev.12.04)'!$N$76)</f>
        <v/>
      </c>
      <c r="G161" s="40" t="str">
        <f>+IF(D161="","",'宣言書(Rev.12.04)'!$N$77)</f>
        <v/>
      </c>
      <c r="I161" s="33"/>
    </row>
    <row r="162" spans="2:9" ht="21.75" customHeight="1" x14ac:dyDescent="0.25">
      <c r="B162" s="39"/>
      <c r="C162" s="39"/>
      <c r="D162" s="39"/>
      <c r="E162" s="40" t="str">
        <f>+IF(D162="","",'宣言書(Rev.12.04)'!$H$77)</f>
        <v/>
      </c>
      <c r="F162" s="40" t="str">
        <f>+IF(D162="","",'宣言書(Rev.12.04)'!$N$76)</f>
        <v/>
      </c>
      <c r="G162" s="40" t="str">
        <f>+IF(D162="","",'宣言書(Rev.12.04)'!$N$77)</f>
        <v/>
      </c>
      <c r="I162" s="33"/>
    </row>
    <row r="163" spans="2:9" ht="21.75" customHeight="1" x14ac:dyDescent="0.25">
      <c r="B163" s="39"/>
      <c r="C163" s="39"/>
      <c r="D163" s="39"/>
      <c r="E163" s="40" t="str">
        <f>+IF(D163="","",'宣言書(Rev.12.04)'!$H$77)</f>
        <v/>
      </c>
      <c r="F163" s="40" t="str">
        <f>+IF(D163="","",'宣言書(Rev.12.04)'!$N$76)</f>
        <v/>
      </c>
      <c r="G163" s="40" t="str">
        <f>+IF(D163="","",'宣言書(Rev.12.04)'!$N$77)</f>
        <v/>
      </c>
      <c r="I163" s="33"/>
    </row>
    <row r="164" spans="2:9" ht="21.75" customHeight="1" x14ac:dyDescent="0.25">
      <c r="B164" s="39"/>
      <c r="C164" s="39"/>
      <c r="D164" s="39"/>
      <c r="E164" s="40" t="str">
        <f>+IF(D164="","",'宣言書(Rev.12.04)'!$H$77)</f>
        <v/>
      </c>
      <c r="F164" s="40" t="str">
        <f>+IF(D164="","",'宣言書(Rev.12.04)'!$N$76)</f>
        <v/>
      </c>
      <c r="G164" s="40" t="str">
        <f>+IF(D164="","",'宣言書(Rev.12.04)'!$N$77)</f>
        <v/>
      </c>
      <c r="I164" s="33"/>
    </row>
    <row r="165" spans="2:9" ht="21.75" customHeight="1" x14ac:dyDescent="0.25">
      <c r="B165" s="39"/>
      <c r="C165" s="39"/>
      <c r="D165" s="39"/>
      <c r="E165" s="40" t="str">
        <f>+IF(D165="","",'宣言書(Rev.12.04)'!$H$77)</f>
        <v/>
      </c>
      <c r="F165" s="40" t="str">
        <f>+IF(D165="","",'宣言書(Rev.12.04)'!$N$76)</f>
        <v/>
      </c>
      <c r="G165" s="40" t="str">
        <f>+IF(D165="","",'宣言書(Rev.12.04)'!$N$77)</f>
        <v/>
      </c>
      <c r="I165" s="33"/>
    </row>
    <row r="166" spans="2:9" ht="21.75" customHeight="1" x14ac:dyDescent="0.25">
      <c r="B166" s="39"/>
      <c r="C166" s="39"/>
      <c r="D166" s="39"/>
      <c r="E166" s="40" t="str">
        <f>+IF(D166="","",'宣言書(Rev.12.04)'!$H$77)</f>
        <v/>
      </c>
      <c r="F166" s="40" t="str">
        <f>+IF(D166="","",'宣言書(Rev.12.04)'!$N$76)</f>
        <v/>
      </c>
      <c r="G166" s="40" t="str">
        <f>+IF(D166="","",'宣言書(Rev.12.04)'!$N$77)</f>
        <v/>
      </c>
      <c r="I166" s="33"/>
    </row>
    <row r="167" spans="2:9" ht="21.75" customHeight="1" x14ac:dyDescent="0.25">
      <c r="B167" s="39"/>
      <c r="C167" s="39"/>
      <c r="D167" s="39"/>
      <c r="E167" s="40" t="str">
        <f>+IF(D167="","",'宣言書(Rev.12.04)'!$H$77)</f>
        <v/>
      </c>
      <c r="F167" s="40" t="str">
        <f>+IF(D167="","",'宣言書(Rev.12.04)'!$N$76)</f>
        <v/>
      </c>
      <c r="G167" s="40" t="str">
        <f>+IF(D167="","",'宣言書(Rev.12.04)'!$N$77)</f>
        <v/>
      </c>
      <c r="I167" s="33"/>
    </row>
    <row r="168" spans="2:9" ht="21.75" customHeight="1" x14ac:dyDescent="0.25">
      <c r="B168" s="39"/>
      <c r="C168" s="39"/>
      <c r="D168" s="39"/>
      <c r="E168" s="40" t="str">
        <f>+IF(D168="","",'宣言書(Rev.12.04)'!$H$77)</f>
        <v/>
      </c>
      <c r="F168" s="40" t="str">
        <f>+IF(D168="","",'宣言書(Rev.12.04)'!$N$76)</f>
        <v/>
      </c>
      <c r="G168" s="40" t="str">
        <f>+IF(D168="","",'宣言書(Rev.12.04)'!$N$77)</f>
        <v/>
      </c>
      <c r="I168" s="33"/>
    </row>
    <row r="169" spans="2:9" ht="21.75" customHeight="1" x14ac:dyDescent="0.25">
      <c r="B169" s="39"/>
      <c r="C169" s="39"/>
      <c r="D169" s="39"/>
      <c r="E169" s="40" t="str">
        <f>+IF(D169="","",'宣言書(Rev.12.04)'!$H$77)</f>
        <v/>
      </c>
      <c r="F169" s="40" t="str">
        <f>+IF(D169="","",'宣言書(Rev.12.04)'!$N$76)</f>
        <v/>
      </c>
      <c r="G169" s="40" t="str">
        <f>+IF(D169="","",'宣言書(Rev.12.04)'!$N$77)</f>
        <v/>
      </c>
      <c r="I169" s="33"/>
    </row>
    <row r="170" spans="2:9" ht="21.75" customHeight="1" x14ac:dyDescent="0.25">
      <c r="B170" s="39"/>
      <c r="C170" s="39"/>
      <c r="D170" s="39"/>
      <c r="E170" s="40" t="str">
        <f>+IF(D170="","",'宣言書(Rev.12.04)'!$H$77)</f>
        <v/>
      </c>
      <c r="F170" s="40" t="str">
        <f>+IF(D170="","",'宣言書(Rev.12.04)'!$N$76)</f>
        <v/>
      </c>
      <c r="G170" s="40" t="str">
        <f>+IF(D170="","",'宣言書(Rev.12.04)'!$N$77)</f>
        <v/>
      </c>
      <c r="I170" s="33"/>
    </row>
    <row r="171" spans="2:9" ht="21.75" customHeight="1" x14ac:dyDescent="0.25">
      <c r="B171" s="39"/>
      <c r="C171" s="39"/>
      <c r="D171" s="39"/>
      <c r="E171" s="40" t="str">
        <f>+IF(D171="","",'宣言書(Rev.12.04)'!$H$77)</f>
        <v/>
      </c>
      <c r="F171" s="40" t="str">
        <f>+IF(D171="","",'宣言書(Rev.12.04)'!$N$76)</f>
        <v/>
      </c>
      <c r="G171" s="40" t="str">
        <f>+IF(D171="","",'宣言書(Rev.12.04)'!$N$77)</f>
        <v/>
      </c>
      <c r="I171" s="33"/>
    </row>
    <row r="172" spans="2:9" ht="21.75" customHeight="1" x14ac:dyDescent="0.25">
      <c r="B172" s="39"/>
      <c r="C172" s="39"/>
      <c r="D172" s="39"/>
      <c r="E172" s="40" t="str">
        <f>+IF(D172="","",'宣言書(Rev.12.04)'!$H$77)</f>
        <v/>
      </c>
      <c r="F172" s="40" t="str">
        <f>+IF(D172="","",'宣言書(Rev.12.04)'!$N$76)</f>
        <v/>
      </c>
      <c r="G172" s="40" t="str">
        <f>+IF(D172="","",'宣言書(Rev.12.04)'!$N$77)</f>
        <v/>
      </c>
      <c r="I172" s="33"/>
    </row>
    <row r="173" spans="2:9" ht="21.75" customHeight="1" x14ac:dyDescent="0.25">
      <c r="B173" s="39"/>
      <c r="C173" s="39"/>
      <c r="D173" s="39"/>
      <c r="E173" s="40" t="str">
        <f>+IF(D173="","",'宣言書(Rev.12.04)'!$H$77)</f>
        <v/>
      </c>
      <c r="F173" s="40" t="str">
        <f>+IF(D173="","",'宣言書(Rev.12.04)'!$N$76)</f>
        <v/>
      </c>
      <c r="G173" s="40" t="str">
        <f>+IF(D173="","",'宣言書(Rev.12.04)'!$N$77)</f>
        <v/>
      </c>
      <c r="I173" s="33"/>
    </row>
    <row r="174" spans="2:9" ht="21.75" customHeight="1" x14ac:dyDescent="0.25">
      <c r="B174" s="39"/>
      <c r="C174" s="39"/>
      <c r="D174" s="39"/>
      <c r="E174" s="40" t="str">
        <f>+IF(D174="","",'宣言書(Rev.12.04)'!$H$77)</f>
        <v/>
      </c>
      <c r="F174" s="40" t="str">
        <f>+IF(D174="","",'宣言書(Rev.12.04)'!$N$76)</f>
        <v/>
      </c>
      <c r="G174" s="40" t="str">
        <f>+IF(D174="","",'宣言書(Rev.12.04)'!$N$77)</f>
        <v/>
      </c>
      <c r="I174" s="33"/>
    </row>
    <row r="175" spans="2:9" ht="21.75" customHeight="1" x14ac:dyDescent="0.25">
      <c r="B175" s="39"/>
      <c r="C175" s="39"/>
      <c r="D175" s="39"/>
      <c r="E175" s="40" t="str">
        <f>+IF(D175="","",'宣言書(Rev.12.04)'!$H$77)</f>
        <v/>
      </c>
      <c r="F175" s="40" t="str">
        <f>+IF(D175="","",'宣言書(Rev.12.04)'!$N$76)</f>
        <v/>
      </c>
      <c r="G175" s="40" t="str">
        <f>+IF(D175="","",'宣言書(Rev.12.04)'!$N$77)</f>
        <v/>
      </c>
      <c r="I175" s="33"/>
    </row>
    <row r="176" spans="2:9" ht="21.75" customHeight="1" x14ac:dyDescent="0.25">
      <c r="B176" s="39"/>
      <c r="C176" s="39"/>
      <c r="D176" s="39"/>
      <c r="E176" s="40" t="str">
        <f>+IF(D176="","",'宣言書(Rev.12.04)'!$H$77)</f>
        <v/>
      </c>
      <c r="F176" s="40" t="str">
        <f>+IF(D176="","",'宣言書(Rev.12.04)'!$N$76)</f>
        <v/>
      </c>
      <c r="G176" s="40" t="str">
        <f>+IF(D176="","",'宣言書(Rev.12.04)'!$N$77)</f>
        <v/>
      </c>
      <c r="I176" s="33"/>
    </row>
    <row r="177" spans="2:9" ht="21.75" customHeight="1" x14ac:dyDescent="0.25">
      <c r="B177" s="39"/>
      <c r="C177" s="39"/>
      <c r="D177" s="39"/>
      <c r="E177" s="40" t="str">
        <f>+IF(D177="","",'宣言書(Rev.12.04)'!$H$77)</f>
        <v/>
      </c>
      <c r="F177" s="40" t="str">
        <f>+IF(D177="","",'宣言書(Rev.12.04)'!$N$76)</f>
        <v/>
      </c>
      <c r="G177" s="40" t="str">
        <f>+IF(D177="","",'宣言書(Rev.12.04)'!$N$77)</f>
        <v/>
      </c>
      <c r="I177" s="33"/>
    </row>
    <row r="178" spans="2:9" ht="21.75" customHeight="1" x14ac:dyDescent="0.25">
      <c r="B178" s="39"/>
      <c r="C178" s="39"/>
      <c r="D178" s="39"/>
      <c r="E178" s="40" t="str">
        <f>+IF(D178="","",'宣言書(Rev.12.04)'!$H$77)</f>
        <v/>
      </c>
      <c r="F178" s="40" t="str">
        <f>+IF(D178="","",'宣言書(Rev.12.04)'!$N$76)</f>
        <v/>
      </c>
      <c r="G178" s="40" t="str">
        <f>+IF(D178="","",'宣言書(Rev.12.04)'!$N$77)</f>
        <v/>
      </c>
      <c r="I178" s="33"/>
    </row>
    <row r="179" spans="2:9" ht="21.75" customHeight="1" x14ac:dyDescent="0.25">
      <c r="B179" s="39"/>
      <c r="C179" s="39"/>
      <c r="D179" s="39"/>
      <c r="E179" s="40" t="str">
        <f>+IF(D179="","",'宣言書(Rev.12.04)'!$H$77)</f>
        <v/>
      </c>
      <c r="F179" s="40" t="str">
        <f>+IF(D179="","",'宣言書(Rev.12.04)'!$N$76)</f>
        <v/>
      </c>
      <c r="G179" s="40" t="str">
        <f>+IF(D179="","",'宣言書(Rev.12.04)'!$N$77)</f>
        <v/>
      </c>
      <c r="I179" s="33"/>
    </row>
    <row r="180" spans="2:9" ht="21.75" customHeight="1" x14ac:dyDescent="0.25">
      <c r="B180" s="39"/>
      <c r="C180" s="39"/>
      <c r="D180" s="39"/>
      <c r="E180" s="40" t="str">
        <f>+IF(D180="","",'宣言書(Rev.12.04)'!$H$77)</f>
        <v/>
      </c>
      <c r="F180" s="40" t="str">
        <f>+IF(D180="","",'宣言書(Rev.12.04)'!$N$76)</f>
        <v/>
      </c>
      <c r="G180" s="40" t="str">
        <f>+IF(D180="","",'宣言書(Rev.12.04)'!$N$77)</f>
        <v/>
      </c>
      <c r="I180" s="33"/>
    </row>
    <row r="181" spans="2:9" ht="21.75" customHeight="1" x14ac:dyDescent="0.25">
      <c r="B181" s="39"/>
      <c r="C181" s="39"/>
      <c r="D181" s="39"/>
      <c r="E181" s="40" t="str">
        <f>+IF(D181="","",'宣言書(Rev.12.04)'!$H$77)</f>
        <v/>
      </c>
      <c r="F181" s="40" t="str">
        <f>+IF(D181="","",'宣言書(Rev.12.04)'!$N$76)</f>
        <v/>
      </c>
      <c r="G181" s="40" t="str">
        <f>+IF(D181="","",'宣言書(Rev.12.04)'!$N$77)</f>
        <v/>
      </c>
      <c r="I181" s="33"/>
    </row>
    <row r="182" spans="2:9" ht="21.75" customHeight="1" x14ac:dyDescent="0.25">
      <c r="B182" s="39"/>
      <c r="C182" s="39"/>
      <c r="D182" s="39"/>
      <c r="E182" s="40" t="str">
        <f>+IF(D182="","",'宣言書(Rev.12.04)'!$H$77)</f>
        <v/>
      </c>
      <c r="F182" s="40" t="str">
        <f>+IF(D182="","",'宣言書(Rev.12.04)'!$N$76)</f>
        <v/>
      </c>
      <c r="G182" s="40" t="str">
        <f>+IF(D182="","",'宣言書(Rev.12.04)'!$N$77)</f>
        <v/>
      </c>
      <c r="I182" s="33"/>
    </row>
    <row r="183" spans="2:9" ht="21.75" customHeight="1" x14ac:dyDescent="0.25">
      <c r="B183" s="39"/>
      <c r="C183" s="39"/>
      <c r="D183" s="39"/>
      <c r="E183" s="40" t="str">
        <f>+IF(D183="","",'宣言書(Rev.12.04)'!$H$77)</f>
        <v/>
      </c>
      <c r="F183" s="40" t="str">
        <f>+IF(D183="","",'宣言書(Rev.12.04)'!$N$76)</f>
        <v/>
      </c>
      <c r="G183" s="40" t="str">
        <f>+IF(D183="","",'宣言書(Rev.12.04)'!$N$77)</f>
        <v/>
      </c>
      <c r="I183" s="33"/>
    </row>
    <row r="184" spans="2:9" ht="21.75" customHeight="1" x14ac:dyDescent="0.25">
      <c r="B184" s="39"/>
      <c r="C184" s="39"/>
      <c r="D184" s="39"/>
      <c r="E184" s="40" t="str">
        <f>+IF(D184="","",'宣言書(Rev.12.04)'!$H$77)</f>
        <v/>
      </c>
      <c r="F184" s="40" t="str">
        <f>+IF(D184="","",'宣言書(Rev.12.04)'!$N$76)</f>
        <v/>
      </c>
      <c r="G184" s="40" t="str">
        <f>+IF(D184="","",'宣言書(Rev.12.04)'!$N$77)</f>
        <v/>
      </c>
      <c r="I184" s="33"/>
    </row>
    <row r="185" spans="2:9" ht="21.75" customHeight="1" x14ac:dyDescent="0.25">
      <c r="B185" s="39"/>
      <c r="C185" s="39"/>
      <c r="D185" s="39"/>
      <c r="E185" s="40" t="str">
        <f>+IF(D185="","",'宣言書(Rev.12.04)'!$H$77)</f>
        <v/>
      </c>
      <c r="F185" s="40" t="str">
        <f>+IF(D185="","",'宣言書(Rev.12.04)'!$N$76)</f>
        <v/>
      </c>
      <c r="G185" s="40" t="str">
        <f>+IF(D185="","",'宣言書(Rev.12.04)'!$N$77)</f>
        <v/>
      </c>
      <c r="I185" s="33"/>
    </row>
    <row r="186" spans="2:9" ht="21.75" customHeight="1" x14ac:dyDescent="0.25">
      <c r="B186" s="39"/>
      <c r="C186" s="39"/>
      <c r="D186" s="39"/>
      <c r="E186" s="40" t="str">
        <f>+IF(D186="","",'宣言書(Rev.12.04)'!$H$77)</f>
        <v/>
      </c>
      <c r="F186" s="40" t="str">
        <f>+IF(D186="","",'宣言書(Rev.12.04)'!$N$76)</f>
        <v/>
      </c>
      <c r="G186" s="40" t="str">
        <f>+IF(D186="","",'宣言書(Rev.12.04)'!$N$77)</f>
        <v/>
      </c>
      <c r="I186" s="33"/>
    </row>
    <row r="187" spans="2:9" ht="21.75" customHeight="1" x14ac:dyDescent="0.25">
      <c r="B187" s="39"/>
      <c r="C187" s="39"/>
      <c r="D187" s="39"/>
      <c r="E187" s="40" t="str">
        <f>+IF(D187="","",'宣言書(Rev.12.04)'!$H$77)</f>
        <v/>
      </c>
      <c r="F187" s="40" t="str">
        <f>+IF(D187="","",'宣言書(Rev.12.04)'!$N$76)</f>
        <v/>
      </c>
      <c r="G187" s="40" t="str">
        <f>+IF(D187="","",'宣言書(Rev.12.04)'!$N$77)</f>
        <v/>
      </c>
      <c r="I187" s="33"/>
    </row>
    <row r="188" spans="2:9" ht="21.75" customHeight="1" x14ac:dyDescent="0.25">
      <c r="B188" s="39"/>
      <c r="C188" s="39"/>
      <c r="D188" s="39"/>
      <c r="E188" s="40" t="str">
        <f>+IF(D188="","",'宣言書(Rev.12.04)'!$H$77)</f>
        <v/>
      </c>
      <c r="F188" s="40" t="str">
        <f>+IF(D188="","",'宣言書(Rev.12.04)'!$N$76)</f>
        <v/>
      </c>
      <c r="G188" s="40" t="str">
        <f>+IF(D188="","",'宣言書(Rev.12.04)'!$N$77)</f>
        <v/>
      </c>
      <c r="I188" s="33"/>
    </row>
    <row r="189" spans="2:9" ht="21.75" customHeight="1" x14ac:dyDescent="0.25">
      <c r="B189" s="39"/>
      <c r="C189" s="39"/>
      <c r="D189" s="39"/>
      <c r="E189" s="40" t="str">
        <f>+IF(D189="","",'宣言書(Rev.12.04)'!$H$77)</f>
        <v/>
      </c>
      <c r="F189" s="40" t="str">
        <f>+IF(D189="","",'宣言書(Rev.12.04)'!$N$76)</f>
        <v/>
      </c>
      <c r="G189" s="40" t="str">
        <f>+IF(D189="","",'宣言書(Rev.12.04)'!$N$77)</f>
        <v/>
      </c>
      <c r="I189" s="33"/>
    </row>
    <row r="190" spans="2:9" ht="21.75" customHeight="1" x14ac:dyDescent="0.25">
      <c r="B190" s="39"/>
      <c r="C190" s="39"/>
      <c r="D190" s="39"/>
      <c r="E190" s="40" t="str">
        <f>+IF(D190="","",'宣言書(Rev.12.04)'!$H$77)</f>
        <v/>
      </c>
      <c r="F190" s="40" t="str">
        <f>+IF(D190="","",'宣言書(Rev.12.04)'!$N$76)</f>
        <v/>
      </c>
      <c r="G190" s="40" t="str">
        <f>+IF(D190="","",'宣言書(Rev.12.04)'!$N$77)</f>
        <v/>
      </c>
      <c r="I190" s="33"/>
    </row>
    <row r="191" spans="2:9" ht="21.75" customHeight="1" x14ac:dyDescent="0.25">
      <c r="B191" s="39"/>
      <c r="C191" s="39"/>
      <c r="D191" s="39"/>
      <c r="E191" s="40" t="str">
        <f>+IF(D191="","",'宣言書(Rev.12.04)'!$H$77)</f>
        <v/>
      </c>
      <c r="F191" s="40" t="str">
        <f>+IF(D191="","",'宣言書(Rev.12.04)'!$N$76)</f>
        <v/>
      </c>
      <c r="G191" s="40" t="str">
        <f>+IF(D191="","",'宣言書(Rev.12.04)'!$N$77)</f>
        <v/>
      </c>
      <c r="I191" s="33"/>
    </row>
    <row r="192" spans="2:9" ht="21.75" customHeight="1" x14ac:dyDescent="0.25">
      <c r="B192" s="39"/>
      <c r="C192" s="39"/>
      <c r="D192" s="39"/>
      <c r="E192" s="40" t="str">
        <f>+IF(D192="","",'宣言書(Rev.12.04)'!$H$77)</f>
        <v/>
      </c>
      <c r="F192" s="40" t="str">
        <f>+IF(D192="","",'宣言書(Rev.12.04)'!$N$76)</f>
        <v/>
      </c>
      <c r="G192" s="40" t="str">
        <f>+IF(D192="","",'宣言書(Rev.12.04)'!$N$77)</f>
        <v/>
      </c>
      <c r="I192" s="33"/>
    </row>
    <row r="193" spans="2:9" ht="21.75" customHeight="1" x14ac:dyDescent="0.25">
      <c r="B193" s="39"/>
      <c r="C193" s="39"/>
      <c r="D193" s="39"/>
      <c r="E193" s="40" t="str">
        <f>+IF(D193="","",'宣言書(Rev.12.04)'!$H$77)</f>
        <v/>
      </c>
      <c r="F193" s="40" t="str">
        <f>+IF(D193="","",'宣言書(Rev.12.04)'!$N$76)</f>
        <v/>
      </c>
      <c r="G193" s="40" t="str">
        <f>+IF(D193="","",'宣言書(Rev.12.04)'!$N$77)</f>
        <v/>
      </c>
      <c r="I193" s="33"/>
    </row>
    <row r="194" spans="2:9" ht="21.75" customHeight="1" x14ac:dyDescent="0.25">
      <c r="B194" s="39"/>
      <c r="C194" s="39"/>
      <c r="D194" s="39"/>
      <c r="E194" s="40" t="str">
        <f>+IF(D194="","",'宣言書(Rev.12.04)'!$H$77)</f>
        <v/>
      </c>
      <c r="F194" s="40" t="str">
        <f>+IF(D194="","",'宣言書(Rev.12.04)'!$N$76)</f>
        <v/>
      </c>
      <c r="G194" s="40" t="str">
        <f>+IF(D194="","",'宣言書(Rev.12.04)'!$N$77)</f>
        <v/>
      </c>
      <c r="I194" s="33"/>
    </row>
    <row r="195" spans="2:9" ht="21.75" customHeight="1" x14ac:dyDescent="0.25">
      <c r="B195" s="39"/>
      <c r="C195" s="39"/>
      <c r="D195" s="39"/>
      <c r="E195" s="40" t="str">
        <f>+IF(D195="","",'宣言書(Rev.12.04)'!$H$77)</f>
        <v/>
      </c>
      <c r="F195" s="40" t="str">
        <f>+IF(D195="","",'宣言書(Rev.12.04)'!$N$76)</f>
        <v/>
      </c>
      <c r="G195" s="40" t="str">
        <f>+IF(D195="","",'宣言書(Rev.12.04)'!$N$77)</f>
        <v/>
      </c>
      <c r="I195" s="33"/>
    </row>
    <row r="196" spans="2:9" ht="21.75" customHeight="1" x14ac:dyDescent="0.25">
      <c r="B196" s="39"/>
      <c r="C196" s="39"/>
      <c r="D196" s="39"/>
      <c r="E196" s="40" t="str">
        <f>+IF(D196="","",'宣言書(Rev.12.04)'!$H$77)</f>
        <v/>
      </c>
      <c r="F196" s="40" t="str">
        <f>+IF(D196="","",'宣言書(Rev.12.04)'!$N$76)</f>
        <v/>
      </c>
      <c r="G196" s="40" t="str">
        <f>+IF(D196="","",'宣言書(Rev.12.04)'!$N$77)</f>
        <v/>
      </c>
      <c r="I196" s="33"/>
    </row>
    <row r="197" spans="2:9" ht="21.75" customHeight="1" x14ac:dyDescent="0.25">
      <c r="B197" s="39"/>
      <c r="C197" s="39"/>
      <c r="D197" s="39"/>
      <c r="E197" s="40" t="str">
        <f>+IF(D197="","",'宣言書(Rev.12.04)'!$H$77)</f>
        <v/>
      </c>
      <c r="F197" s="40" t="str">
        <f>+IF(D197="","",'宣言書(Rev.12.04)'!$N$76)</f>
        <v/>
      </c>
      <c r="G197" s="40" t="str">
        <f>+IF(D197="","",'宣言書(Rev.12.04)'!$N$77)</f>
        <v/>
      </c>
      <c r="I197" s="33"/>
    </row>
    <row r="198" spans="2:9" ht="21.75" customHeight="1" x14ac:dyDescent="0.25">
      <c r="B198" s="39"/>
      <c r="C198" s="39"/>
      <c r="D198" s="39"/>
      <c r="E198" s="40" t="str">
        <f>+IF(D198="","",'宣言書(Rev.12.04)'!$H$77)</f>
        <v/>
      </c>
      <c r="F198" s="40" t="str">
        <f>+IF(D198="","",'宣言書(Rev.12.04)'!$N$76)</f>
        <v/>
      </c>
      <c r="G198" s="40" t="str">
        <f>+IF(D198="","",'宣言書(Rev.12.04)'!$N$77)</f>
        <v/>
      </c>
      <c r="I198" s="33"/>
    </row>
    <row r="199" spans="2:9" ht="21.75" customHeight="1" x14ac:dyDescent="0.25">
      <c r="B199" s="39"/>
      <c r="C199" s="39"/>
      <c r="D199" s="39"/>
      <c r="E199" s="40" t="str">
        <f>+IF(D199="","",'宣言書(Rev.12.04)'!$H$77)</f>
        <v/>
      </c>
      <c r="F199" s="40" t="str">
        <f>+IF(D199="","",'宣言書(Rev.12.04)'!$N$76)</f>
        <v/>
      </c>
      <c r="G199" s="40" t="str">
        <f>+IF(D199="","",'宣言書(Rev.12.04)'!$N$77)</f>
        <v/>
      </c>
      <c r="I199" s="33"/>
    </row>
    <row r="200" spans="2:9" ht="21.75" customHeight="1" x14ac:dyDescent="0.25">
      <c r="B200" s="39"/>
      <c r="C200" s="39"/>
      <c r="D200" s="39"/>
      <c r="E200" s="40" t="str">
        <f>+IF(D200="","",'宣言書(Rev.12.04)'!$H$77)</f>
        <v/>
      </c>
      <c r="F200" s="40" t="str">
        <f>+IF(D200="","",'宣言書(Rev.12.04)'!$N$76)</f>
        <v/>
      </c>
      <c r="G200" s="40" t="str">
        <f>+IF(D200="","",'宣言書(Rev.12.04)'!$N$77)</f>
        <v/>
      </c>
      <c r="I200" s="33"/>
    </row>
    <row r="201" spans="2:9" ht="21.75" customHeight="1" x14ac:dyDescent="0.25">
      <c r="B201" s="39"/>
      <c r="C201" s="39"/>
      <c r="D201" s="39"/>
      <c r="E201" s="40" t="str">
        <f>+IF(D201="","",'宣言書(Rev.12.04)'!$H$77)</f>
        <v/>
      </c>
      <c r="F201" s="40" t="str">
        <f>+IF(D201="","",'宣言書(Rev.12.04)'!$N$76)</f>
        <v/>
      </c>
      <c r="G201" s="40" t="str">
        <f>+IF(D201="","",'宣言書(Rev.12.04)'!$N$77)</f>
        <v/>
      </c>
      <c r="I201" s="33"/>
    </row>
    <row r="202" spans="2:9" ht="21.75" customHeight="1" x14ac:dyDescent="0.25">
      <c r="B202" s="39"/>
      <c r="C202" s="39"/>
      <c r="D202" s="39"/>
      <c r="E202" s="40" t="str">
        <f>+IF(D202="","",'宣言書(Rev.12.04)'!$H$77)</f>
        <v/>
      </c>
      <c r="F202" s="40" t="str">
        <f>+IF(D202="","",'宣言書(Rev.12.04)'!$N$76)</f>
        <v/>
      </c>
      <c r="G202" s="40" t="str">
        <f>+IF(D202="","",'宣言書(Rev.12.04)'!$N$77)</f>
        <v/>
      </c>
      <c r="I202" s="33"/>
    </row>
    <row r="203" spans="2:9" ht="21.75" customHeight="1" x14ac:dyDescent="0.25">
      <c r="B203" s="39"/>
      <c r="C203" s="39"/>
      <c r="D203" s="39"/>
      <c r="E203" s="40" t="str">
        <f>+IF(D203="","",'宣言書(Rev.12.04)'!$H$77)</f>
        <v/>
      </c>
      <c r="F203" s="40" t="str">
        <f>+IF(D203="","",'宣言書(Rev.12.04)'!$N$76)</f>
        <v/>
      </c>
      <c r="G203" s="40" t="str">
        <f>+IF(D203="","",'宣言書(Rev.12.04)'!$N$77)</f>
        <v/>
      </c>
      <c r="I203" s="33"/>
    </row>
    <row r="204" spans="2:9" ht="21.75" customHeight="1" x14ac:dyDescent="0.25">
      <c r="B204" s="39"/>
      <c r="C204" s="39"/>
      <c r="D204" s="39"/>
      <c r="E204" s="40" t="str">
        <f>+IF(D204="","",'宣言書(Rev.12.04)'!$H$77)</f>
        <v/>
      </c>
      <c r="F204" s="40" t="str">
        <f>+IF(D204="","",'宣言書(Rev.12.04)'!$N$76)</f>
        <v/>
      </c>
      <c r="G204" s="40" t="str">
        <f>+IF(D204="","",'宣言書(Rev.12.04)'!$N$77)</f>
        <v/>
      </c>
      <c r="I204" s="33"/>
    </row>
    <row r="205" spans="2:9" ht="21.75" customHeight="1" x14ac:dyDescent="0.25">
      <c r="B205" s="39"/>
      <c r="C205" s="39"/>
      <c r="D205" s="39"/>
      <c r="E205" s="40" t="str">
        <f>+IF(D205="","",'宣言書(Rev.12.04)'!$H$77)</f>
        <v/>
      </c>
      <c r="F205" s="40" t="str">
        <f>+IF(D205="","",'宣言書(Rev.12.04)'!$N$76)</f>
        <v/>
      </c>
      <c r="G205" s="40" t="str">
        <f>+IF(D205="","",'宣言書(Rev.12.04)'!$N$77)</f>
        <v/>
      </c>
      <c r="I205" s="33"/>
    </row>
    <row r="206" spans="2:9" ht="21.75" customHeight="1" x14ac:dyDescent="0.25">
      <c r="B206" s="39"/>
      <c r="C206" s="39"/>
      <c r="D206" s="39"/>
      <c r="E206" s="40" t="str">
        <f>+IF(D206="","",'宣言書(Rev.12.04)'!$H$77)</f>
        <v/>
      </c>
      <c r="F206" s="40" t="str">
        <f>+IF(D206="","",'宣言書(Rev.12.04)'!$N$76)</f>
        <v/>
      </c>
      <c r="G206" s="40" t="str">
        <f>+IF(D206="","",'宣言書(Rev.12.04)'!$N$77)</f>
        <v/>
      </c>
      <c r="I206" s="33"/>
    </row>
    <row r="207" spans="2:9" ht="21.75" customHeight="1" x14ac:dyDescent="0.25">
      <c r="B207" s="39"/>
      <c r="C207" s="39"/>
      <c r="D207" s="39"/>
      <c r="E207" s="40" t="str">
        <f>+IF(D207="","",'宣言書(Rev.12.04)'!$H$77)</f>
        <v/>
      </c>
      <c r="F207" s="40" t="str">
        <f>+IF(D207="","",'宣言書(Rev.12.04)'!$N$76)</f>
        <v/>
      </c>
      <c r="G207" s="40" t="str">
        <f>+IF(D207="","",'宣言書(Rev.12.04)'!$N$77)</f>
        <v/>
      </c>
      <c r="I207" s="33"/>
    </row>
    <row r="208" spans="2:9" ht="21.75" customHeight="1" x14ac:dyDescent="0.25">
      <c r="B208" s="39"/>
      <c r="C208" s="39"/>
      <c r="D208" s="39"/>
      <c r="E208" s="40" t="str">
        <f>+IF(D208="","",'宣言書(Rev.12.04)'!$H$77)</f>
        <v/>
      </c>
      <c r="F208" s="40" t="str">
        <f>+IF(D208="","",'宣言書(Rev.12.04)'!$N$76)</f>
        <v/>
      </c>
      <c r="G208" s="40" t="str">
        <f>+IF(D208="","",'宣言書(Rev.12.04)'!$N$77)</f>
        <v/>
      </c>
      <c r="I208" s="33"/>
    </row>
    <row r="209" spans="2:9" ht="21.75" customHeight="1" x14ac:dyDescent="0.25">
      <c r="B209" s="39"/>
      <c r="C209" s="39"/>
      <c r="D209" s="39"/>
      <c r="E209" s="40" t="str">
        <f>+IF(D209="","",'宣言書(Rev.12.04)'!$H$77)</f>
        <v/>
      </c>
      <c r="F209" s="40" t="str">
        <f>+IF(D209="","",'宣言書(Rev.12.04)'!$N$76)</f>
        <v/>
      </c>
      <c r="G209" s="40" t="str">
        <f>+IF(D209="","",'宣言書(Rev.12.04)'!$N$77)</f>
        <v/>
      </c>
      <c r="I209" s="33"/>
    </row>
    <row r="210" spans="2:9" ht="21.75" customHeight="1" x14ac:dyDescent="0.25">
      <c r="B210" s="39"/>
      <c r="C210" s="39"/>
      <c r="D210" s="39"/>
      <c r="E210" s="40" t="str">
        <f>+IF(D210="","",'宣言書(Rev.12.04)'!$H$77)</f>
        <v/>
      </c>
      <c r="F210" s="40" t="str">
        <f>+IF(D210="","",'宣言書(Rev.12.04)'!$N$76)</f>
        <v/>
      </c>
      <c r="G210" s="40" t="str">
        <f>+IF(D210="","",'宣言書(Rev.12.04)'!$N$77)</f>
        <v/>
      </c>
      <c r="I210" s="33"/>
    </row>
    <row r="211" spans="2:9" ht="21.75" customHeight="1" x14ac:dyDescent="0.25">
      <c r="B211" s="39"/>
      <c r="C211" s="39"/>
      <c r="D211" s="39"/>
      <c r="E211" s="40" t="str">
        <f>+IF(D211="","",'宣言書(Rev.12.04)'!$H$77)</f>
        <v/>
      </c>
      <c r="F211" s="40" t="str">
        <f>+IF(D211="","",'宣言書(Rev.12.04)'!$N$76)</f>
        <v/>
      </c>
      <c r="G211" s="40" t="str">
        <f>+IF(D211="","",'宣言書(Rev.12.04)'!$N$77)</f>
        <v/>
      </c>
      <c r="I211" s="33"/>
    </row>
    <row r="212" spans="2:9" ht="21.75" customHeight="1" x14ac:dyDescent="0.25">
      <c r="B212" s="39"/>
      <c r="C212" s="39"/>
      <c r="D212" s="39"/>
      <c r="E212" s="40" t="str">
        <f>+IF(D212="","",'宣言書(Rev.12.04)'!$H$77)</f>
        <v/>
      </c>
      <c r="F212" s="40" t="str">
        <f>+IF(D212="","",'宣言書(Rev.12.04)'!$N$76)</f>
        <v/>
      </c>
      <c r="G212" s="40" t="str">
        <f>+IF(D212="","",'宣言書(Rev.12.04)'!$N$77)</f>
        <v/>
      </c>
      <c r="I212" s="33"/>
    </row>
    <row r="213" spans="2:9" ht="21.75" customHeight="1" x14ac:dyDescent="0.25">
      <c r="B213" s="39"/>
      <c r="C213" s="39"/>
      <c r="D213" s="39"/>
      <c r="E213" s="40" t="str">
        <f>+IF(D213="","",'宣言書(Rev.12.04)'!$H$77)</f>
        <v/>
      </c>
      <c r="F213" s="40" t="str">
        <f>+IF(D213="","",'宣言書(Rev.12.04)'!$N$76)</f>
        <v/>
      </c>
      <c r="G213" s="40" t="str">
        <f>+IF(D213="","",'宣言書(Rev.12.04)'!$N$77)</f>
        <v/>
      </c>
      <c r="I213" s="33"/>
    </row>
    <row r="214" spans="2:9" ht="21.75" customHeight="1" x14ac:dyDescent="0.25">
      <c r="B214" s="39"/>
      <c r="C214" s="39"/>
      <c r="D214" s="39"/>
      <c r="E214" s="40" t="str">
        <f>+IF(D214="","",'宣言書(Rev.12.04)'!$H$77)</f>
        <v/>
      </c>
      <c r="F214" s="40" t="str">
        <f>+IF(D214="","",'宣言書(Rev.12.04)'!$N$76)</f>
        <v/>
      </c>
      <c r="G214" s="40" t="str">
        <f>+IF(D214="","",'宣言書(Rev.12.04)'!$N$77)</f>
        <v/>
      </c>
      <c r="I214" s="33"/>
    </row>
    <row r="215" spans="2:9" ht="21.75" customHeight="1" x14ac:dyDescent="0.25">
      <c r="B215" s="39"/>
      <c r="C215" s="39"/>
      <c r="D215" s="39"/>
      <c r="E215" s="40" t="str">
        <f>+IF(D215="","",'宣言書(Rev.12.04)'!$H$77)</f>
        <v/>
      </c>
      <c r="F215" s="40" t="str">
        <f>+IF(D215="","",'宣言書(Rev.12.04)'!$N$76)</f>
        <v/>
      </c>
      <c r="G215" s="40" t="str">
        <f>+IF(D215="","",'宣言書(Rev.12.04)'!$N$77)</f>
        <v/>
      </c>
      <c r="I215" s="33"/>
    </row>
    <row r="216" spans="2:9" ht="21.75" customHeight="1" x14ac:dyDescent="0.25">
      <c r="B216" s="39"/>
      <c r="C216" s="39"/>
      <c r="D216" s="39"/>
      <c r="E216" s="40" t="str">
        <f>+IF(D216="","",'宣言書(Rev.12.04)'!$H$77)</f>
        <v/>
      </c>
      <c r="F216" s="40" t="str">
        <f>+IF(D216="","",'宣言書(Rev.12.04)'!$N$76)</f>
        <v/>
      </c>
      <c r="G216" s="40" t="str">
        <f>+IF(D216="","",'宣言書(Rev.12.04)'!$N$77)</f>
        <v/>
      </c>
      <c r="I216" s="33"/>
    </row>
    <row r="217" spans="2:9" ht="21.75" customHeight="1" x14ac:dyDescent="0.25">
      <c r="B217" s="39"/>
      <c r="C217" s="39"/>
      <c r="D217" s="39"/>
      <c r="E217" s="40" t="str">
        <f>+IF(D217="","",'宣言書(Rev.12.04)'!$H$77)</f>
        <v/>
      </c>
      <c r="F217" s="40" t="str">
        <f>+IF(D217="","",'宣言書(Rev.12.04)'!$N$76)</f>
        <v/>
      </c>
      <c r="G217" s="40" t="str">
        <f>+IF(D217="","",'宣言書(Rev.12.04)'!$N$77)</f>
        <v/>
      </c>
      <c r="I217" s="33"/>
    </row>
    <row r="218" spans="2:9" ht="21.75" customHeight="1" x14ac:dyDescent="0.25">
      <c r="B218" s="39"/>
      <c r="C218" s="39"/>
      <c r="D218" s="39"/>
      <c r="E218" s="40" t="str">
        <f>+IF(D218="","",'宣言書(Rev.12.04)'!$H$77)</f>
        <v/>
      </c>
      <c r="F218" s="40" t="str">
        <f>+IF(D218="","",'宣言書(Rev.12.04)'!$N$76)</f>
        <v/>
      </c>
      <c r="G218" s="40" t="str">
        <f>+IF(D218="","",'宣言書(Rev.12.04)'!$N$77)</f>
        <v/>
      </c>
      <c r="I218" s="33"/>
    </row>
    <row r="219" spans="2:9" ht="21.75" customHeight="1" x14ac:dyDescent="0.25">
      <c r="B219" s="39"/>
      <c r="C219" s="39"/>
      <c r="D219" s="39"/>
      <c r="E219" s="40" t="str">
        <f>+IF(D219="","",'宣言書(Rev.12.04)'!$H$77)</f>
        <v/>
      </c>
      <c r="F219" s="40" t="str">
        <f>+IF(D219="","",'宣言書(Rev.12.04)'!$N$76)</f>
        <v/>
      </c>
      <c r="G219" s="40" t="str">
        <f>+IF(D219="","",'宣言書(Rev.12.04)'!$N$77)</f>
        <v/>
      </c>
      <c r="I219" s="33"/>
    </row>
    <row r="220" spans="2:9" ht="21.75" customHeight="1" x14ac:dyDescent="0.25">
      <c r="B220" s="39"/>
      <c r="C220" s="39"/>
      <c r="D220" s="39"/>
      <c r="E220" s="40" t="str">
        <f>+IF(D220="","",'宣言書(Rev.12.04)'!$H$77)</f>
        <v/>
      </c>
      <c r="F220" s="40" t="str">
        <f>+IF(D220="","",'宣言書(Rev.12.04)'!$N$76)</f>
        <v/>
      </c>
      <c r="G220" s="40" t="str">
        <f>+IF(D220="","",'宣言書(Rev.12.04)'!$N$77)</f>
        <v/>
      </c>
      <c r="I220" s="33"/>
    </row>
    <row r="221" spans="2:9" ht="21.75" customHeight="1" x14ac:dyDescent="0.25">
      <c r="B221" s="39"/>
      <c r="C221" s="39"/>
      <c r="D221" s="39"/>
      <c r="E221" s="40" t="str">
        <f>+IF(D221="","",'宣言書(Rev.12.04)'!$H$77)</f>
        <v/>
      </c>
      <c r="F221" s="40" t="str">
        <f>+IF(D221="","",'宣言書(Rev.12.04)'!$N$76)</f>
        <v/>
      </c>
      <c r="G221" s="40" t="str">
        <f>+IF(D221="","",'宣言書(Rev.12.04)'!$N$77)</f>
        <v/>
      </c>
      <c r="I221" s="33"/>
    </row>
    <row r="222" spans="2:9" ht="21.75" customHeight="1" x14ac:dyDescent="0.25">
      <c r="B222" s="39"/>
      <c r="C222" s="39"/>
      <c r="D222" s="39"/>
      <c r="E222" s="40" t="str">
        <f>+IF(D222="","",'宣言書(Rev.12.04)'!$H$77)</f>
        <v/>
      </c>
      <c r="F222" s="40" t="str">
        <f>+IF(D222="","",'宣言書(Rev.12.04)'!$N$76)</f>
        <v/>
      </c>
      <c r="G222" s="40" t="str">
        <f>+IF(D222="","",'宣言書(Rev.12.04)'!$N$77)</f>
        <v/>
      </c>
      <c r="I222" s="33"/>
    </row>
    <row r="223" spans="2:9" ht="21.75" customHeight="1" x14ac:dyDescent="0.25">
      <c r="B223" s="39"/>
      <c r="C223" s="39"/>
      <c r="D223" s="39"/>
      <c r="E223" s="40" t="str">
        <f>+IF(D223="","",'宣言書(Rev.12.04)'!$H$77)</f>
        <v/>
      </c>
      <c r="F223" s="40" t="str">
        <f>+IF(D223="","",'宣言書(Rev.12.04)'!$N$76)</f>
        <v/>
      </c>
      <c r="G223" s="40" t="str">
        <f>+IF(D223="","",'宣言書(Rev.12.04)'!$N$77)</f>
        <v/>
      </c>
      <c r="I223" s="33"/>
    </row>
    <row r="224" spans="2:9" ht="21.75" customHeight="1" x14ac:dyDescent="0.25">
      <c r="B224" s="39"/>
      <c r="C224" s="39"/>
      <c r="D224" s="39"/>
      <c r="E224" s="40" t="str">
        <f>+IF(D224="","",'宣言書(Rev.12.04)'!$H$77)</f>
        <v/>
      </c>
      <c r="F224" s="40" t="str">
        <f>+IF(D224="","",'宣言書(Rev.12.04)'!$N$76)</f>
        <v/>
      </c>
      <c r="G224" s="40" t="str">
        <f>+IF(D224="","",'宣言書(Rev.12.04)'!$N$77)</f>
        <v/>
      </c>
      <c r="I224" s="33"/>
    </row>
    <row r="225" spans="2:9" ht="21.75" customHeight="1" x14ac:dyDescent="0.25">
      <c r="B225" s="39"/>
      <c r="C225" s="39"/>
      <c r="D225" s="39"/>
      <c r="E225" s="40" t="str">
        <f>+IF(D225="","",'宣言書(Rev.12.04)'!$H$77)</f>
        <v/>
      </c>
      <c r="F225" s="40" t="str">
        <f>+IF(D225="","",'宣言書(Rev.12.04)'!$N$76)</f>
        <v/>
      </c>
      <c r="G225" s="40" t="str">
        <f>+IF(D225="","",'宣言書(Rev.12.04)'!$N$77)</f>
        <v/>
      </c>
      <c r="I225" s="33"/>
    </row>
    <row r="226" spans="2:9" ht="21.75" customHeight="1" x14ac:dyDescent="0.25">
      <c r="B226" s="39"/>
      <c r="C226" s="39"/>
      <c r="D226" s="39"/>
      <c r="E226" s="40" t="str">
        <f>+IF(D226="","",'宣言書(Rev.12.04)'!$H$77)</f>
        <v/>
      </c>
      <c r="F226" s="40" t="str">
        <f>+IF(D226="","",'宣言書(Rev.12.04)'!$N$76)</f>
        <v/>
      </c>
      <c r="G226" s="40" t="str">
        <f>+IF(D226="","",'宣言書(Rev.12.04)'!$N$77)</f>
        <v/>
      </c>
      <c r="I226" s="33"/>
    </row>
    <row r="227" spans="2:9" ht="21.75" customHeight="1" x14ac:dyDescent="0.25">
      <c r="B227" s="39"/>
      <c r="C227" s="39"/>
      <c r="D227" s="39"/>
      <c r="E227" s="40" t="str">
        <f>+IF(D227="","",'宣言書(Rev.12.04)'!$H$77)</f>
        <v/>
      </c>
      <c r="F227" s="40" t="str">
        <f>+IF(D227="","",'宣言書(Rev.12.04)'!$N$76)</f>
        <v/>
      </c>
      <c r="G227" s="40" t="str">
        <f>+IF(D227="","",'宣言書(Rev.12.04)'!$N$77)</f>
        <v/>
      </c>
      <c r="I227" s="33"/>
    </row>
    <row r="228" spans="2:9" ht="21.75" customHeight="1" x14ac:dyDescent="0.25">
      <c r="B228" s="39"/>
      <c r="C228" s="39"/>
      <c r="D228" s="39"/>
      <c r="E228" s="40" t="str">
        <f>+IF(D228="","",'宣言書(Rev.12.04)'!$H$77)</f>
        <v/>
      </c>
      <c r="F228" s="40" t="str">
        <f>+IF(D228="","",'宣言書(Rev.12.04)'!$N$76)</f>
        <v/>
      </c>
      <c r="G228" s="40" t="str">
        <f>+IF(D228="","",'宣言書(Rev.12.04)'!$N$77)</f>
        <v/>
      </c>
      <c r="I228" s="33"/>
    </row>
    <row r="229" spans="2:9" ht="21.75" customHeight="1" x14ac:dyDescent="0.25">
      <c r="B229" s="39"/>
      <c r="C229" s="39"/>
      <c r="D229" s="39"/>
      <c r="E229" s="40" t="str">
        <f>+IF(D229="","",'宣言書(Rev.12.04)'!$H$77)</f>
        <v/>
      </c>
      <c r="F229" s="40" t="str">
        <f>+IF(D229="","",'宣言書(Rev.12.04)'!$N$76)</f>
        <v/>
      </c>
      <c r="G229" s="40" t="str">
        <f>+IF(D229="","",'宣言書(Rev.12.04)'!$N$77)</f>
        <v/>
      </c>
      <c r="I229" s="33"/>
    </row>
    <row r="230" spans="2:9" ht="21.75" customHeight="1" x14ac:dyDescent="0.25">
      <c r="B230" s="39"/>
      <c r="C230" s="39"/>
      <c r="D230" s="39"/>
      <c r="E230" s="40" t="str">
        <f>+IF(D230="","",'宣言書(Rev.12.04)'!$H$77)</f>
        <v/>
      </c>
      <c r="F230" s="40" t="str">
        <f>+IF(D230="","",'宣言書(Rev.12.04)'!$N$76)</f>
        <v/>
      </c>
      <c r="G230" s="40" t="str">
        <f>+IF(D230="","",'宣言書(Rev.12.04)'!$N$77)</f>
        <v/>
      </c>
      <c r="I230" s="33"/>
    </row>
    <row r="231" spans="2:9" ht="21.75" customHeight="1" x14ac:dyDescent="0.25">
      <c r="B231" s="39"/>
      <c r="C231" s="39"/>
      <c r="D231" s="39"/>
      <c r="E231" s="40" t="str">
        <f>+IF(D231="","",'宣言書(Rev.12.04)'!$H$77)</f>
        <v/>
      </c>
      <c r="F231" s="40" t="str">
        <f>+IF(D231="","",'宣言書(Rev.12.04)'!$N$76)</f>
        <v/>
      </c>
      <c r="G231" s="40" t="str">
        <f>+IF(D231="","",'宣言書(Rev.12.04)'!$N$77)</f>
        <v/>
      </c>
      <c r="I231" s="33"/>
    </row>
    <row r="232" spans="2:9" ht="21.75" customHeight="1" x14ac:dyDescent="0.25">
      <c r="B232" s="39"/>
      <c r="C232" s="39"/>
      <c r="D232" s="39"/>
      <c r="E232" s="40" t="str">
        <f>+IF(D232="","",'宣言書(Rev.12.04)'!$H$77)</f>
        <v/>
      </c>
      <c r="F232" s="40" t="str">
        <f>+IF(D232="","",'宣言書(Rev.12.04)'!$N$76)</f>
        <v/>
      </c>
      <c r="G232" s="40" t="str">
        <f>+IF(D232="","",'宣言書(Rev.12.04)'!$N$77)</f>
        <v/>
      </c>
      <c r="I232" s="33"/>
    </row>
    <row r="233" spans="2:9" ht="21.75" customHeight="1" x14ac:dyDescent="0.25">
      <c r="B233" s="39"/>
      <c r="C233" s="39"/>
      <c r="D233" s="39"/>
      <c r="E233" s="40" t="str">
        <f>+IF(D233="","",'宣言書(Rev.12.04)'!$H$77)</f>
        <v/>
      </c>
      <c r="F233" s="40" t="str">
        <f>+IF(D233="","",'宣言書(Rev.12.04)'!$N$76)</f>
        <v/>
      </c>
      <c r="G233" s="40" t="str">
        <f>+IF(D233="","",'宣言書(Rev.12.04)'!$N$77)</f>
        <v/>
      </c>
      <c r="I233" s="33"/>
    </row>
    <row r="234" spans="2:9" ht="21.75" customHeight="1" x14ac:dyDescent="0.25">
      <c r="B234" s="39"/>
      <c r="C234" s="39"/>
      <c r="D234" s="39"/>
      <c r="E234" s="40" t="str">
        <f>+IF(D234="","",'宣言書(Rev.12.04)'!$H$77)</f>
        <v/>
      </c>
      <c r="F234" s="40" t="str">
        <f>+IF(D234="","",'宣言書(Rev.12.04)'!$N$76)</f>
        <v/>
      </c>
      <c r="G234" s="40" t="str">
        <f>+IF(D234="","",'宣言書(Rev.12.04)'!$N$77)</f>
        <v/>
      </c>
      <c r="I234" s="33"/>
    </row>
    <row r="235" spans="2:9" ht="21.75" customHeight="1" x14ac:dyDescent="0.25">
      <c r="B235" s="39"/>
      <c r="C235" s="39"/>
      <c r="D235" s="39"/>
      <c r="E235" s="40" t="str">
        <f>+IF(D235="","",'宣言書(Rev.12.04)'!$H$77)</f>
        <v/>
      </c>
      <c r="F235" s="40" t="str">
        <f>+IF(D235="","",'宣言書(Rev.12.04)'!$N$76)</f>
        <v/>
      </c>
      <c r="G235" s="40" t="str">
        <f>+IF(D235="","",'宣言書(Rev.12.04)'!$N$77)</f>
        <v/>
      </c>
      <c r="I235" s="33"/>
    </row>
    <row r="236" spans="2:9" ht="21.75" customHeight="1" x14ac:dyDescent="0.25">
      <c r="B236" s="39"/>
      <c r="C236" s="39"/>
      <c r="D236" s="39"/>
      <c r="E236" s="40" t="str">
        <f>+IF(D236="","",'宣言書(Rev.12.04)'!$H$77)</f>
        <v/>
      </c>
      <c r="F236" s="40" t="str">
        <f>+IF(D236="","",'宣言書(Rev.12.04)'!$N$76)</f>
        <v/>
      </c>
      <c r="G236" s="40" t="str">
        <f>+IF(D236="","",'宣言書(Rev.12.04)'!$N$77)</f>
        <v/>
      </c>
      <c r="I236" s="33"/>
    </row>
    <row r="237" spans="2:9" ht="21.75" customHeight="1" x14ac:dyDescent="0.25">
      <c r="B237" s="39"/>
      <c r="C237" s="39"/>
      <c r="D237" s="39"/>
      <c r="E237" s="40" t="str">
        <f>+IF(D237="","",'宣言書(Rev.12.04)'!$H$77)</f>
        <v/>
      </c>
      <c r="F237" s="40" t="str">
        <f>+IF(D237="","",'宣言書(Rev.12.04)'!$N$76)</f>
        <v/>
      </c>
      <c r="G237" s="40" t="str">
        <f>+IF(D237="","",'宣言書(Rev.12.04)'!$N$77)</f>
        <v/>
      </c>
      <c r="I237" s="33"/>
    </row>
    <row r="238" spans="2:9" ht="21.75" customHeight="1" x14ac:dyDescent="0.25">
      <c r="B238" s="39"/>
      <c r="C238" s="39"/>
      <c r="D238" s="39"/>
      <c r="E238" s="40" t="str">
        <f>+IF(D238="","",'宣言書(Rev.12.04)'!$H$77)</f>
        <v/>
      </c>
      <c r="F238" s="40" t="str">
        <f>+IF(D238="","",'宣言書(Rev.12.04)'!$N$76)</f>
        <v/>
      </c>
      <c r="G238" s="40" t="str">
        <f>+IF(D238="","",'宣言書(Rev.12.04)'!$N$77)</f>
        <v/>
      </c>
      <c r="I238" s="33"/>
    </row>
    <row r="239" spans="2:9" ht="21.75" customHeight="1" x14ac:dyDescent="0.25">
      <c r="B239" s="39"/>
      <c r="C239" s="39"/>
      <c r="D239" s="39"/>
      <c r="E239" s="40" t="str">
        <f>+IF(D239="","",'宣言書(Rev.12.04)'!$H$77)</f>
        <v/>
      </c>
      <c r="F239" s="40" t="str">
        <f>+IF(D239="","",'宣言書(Rev.12.04)'!$N$76)</f>
        <v/>
      </c>
      <c r="G239" s="40" t="str">
        <f>+IF(D239="","",'宣言書(Rev.12.04)'!$N$77)</f>
        <v/>
      </c>
      <c r="I239" s="33"/>
    </row>
    <row r="240" spans="2:9" ht="21.75" customHeight="1" x14ac:dyDescent="0.25">
      <c r="B240" s="39"/>
      <c r="C240" s="39"/>
      <c r="D240" s="39"/>
      <c r="E240" s="40" t="str">
        <f>+IF(D240="","",'宣言書(Rev.12.04)'!$H$77)</f>
        <v/>
      </c>
      <c r="F240" s="40" t="str">
        <f>+IF(D240="","",'宣言書(Rev.12.04)'!$N$76)</f>
        <v/>
      </c>
      <c r="G240" s="40" t="str">
        <f>+IF(D240="","",'宣言書(Rev.12.04)'!$N$77)</f>
        <v/>
      </c>
      <c r="I240" s="33"/>
    </row>
    <row r="241" spans="2:9" ht="21.75" customHeight="1" x14ac:dyDescent="0.25">
      <c r="B241" s="39"/>
      <c r="C241" s="39"/>
      <c r="D241" s="39"/>
      <c r="E241" s="40" t="str">
        <f>+IF(D241="","",'宣言書(Rev.12.04)'!$H$77)</f>
        <v/>
      </c>
      <c r="F241" s="40" t="str">
        <f>+IF(D241="","",'宣言書(Rev.12.04)'!$N$76)</f>
        <v/>
      </c>
      <c r="G241" s="40" t="str">
        <f>+IF(D241="","",'宣言書(Rev.12.04)'!$N$77)</f>
        <v/>
      </c>
      <c r="I241" s="33"/>
    </row>
    <row r="242" spans="2:9" ht="21.75" customHeight="1" x14ac:dyDescent="0.25">
      <c r="B242" s="39"/>
      <c r="C242" s="39"/>
      <c r="D242" s="39"/>
      <c r="E242" s="40" t="str">
        <f>+IF(D242="","",'宣言書(Rev.12.04)'!$H$77)</f>
        <v/>
      </c>
      <c r="F242" s="40" t="str">
        <f>+IF(D242="","",'宣言書(Rev.12.04)'!$N$76)</f>
        <v/>
      </c>
      <c r="G242" s="40" t="str">
        <f>+IF(D242="","",'宣言書(Rev.12.04)'!$N$77)</f>
        <v/>
      </c>
      <c r="I242" s="33"/>
    </row>
    <row r="243" spans="2:9" ht="21.75" customHeight="1" x14ac:dyDescent="0.25">
      <c r="B243" s="39"/>
      <c r="C243" s="39"/>
      <c r="D243" s="39"/>
      <c r="E243" s="40" t="str">
        <f>+IF(D243="","",'宣言書(Rev.12.04)'!$H$77)</f>
        <v/>
      </c>
      <c r="F243" s="40" t="str">
        <f>+IF(D243="","",'宣言書(Rev.12.04)'!$N$76)</f>
        <v/>
      </c>
      <c r="G243" s="40" t="str">
        <f>+IF(D243="","",'宣言書(Rev.12.04)'!$N$77)</f>
        <v/>
      </c>
      <c r="I243" s="33"/>
    </row>
    <row r="244" spans="2:9" ht="21.75" customHeight="1" x14ac:dyDescent="0.25">
      <c r="B244" s="39"/>
      <c r="C244" s="39"/>
      <c r="D244" s="39"/>
      <c r="E244" s="40" t="str">
        <f>+IF(D244="","",'宣言書(Rev.12.04)'!$H$77)</f>
        <v/>
      </c>
      <c r="F244" s="40" t="str">
        <f>+IF(D244="","",'宣言書(Rev.12.04)'!$N$76)</f>
        <v/>
      </c>
      <c r="G244" s="40" t="str">
        <f>+IF(D244="","",'宣言書(Rev.12.04)'!$N$77)</f>
        <v/>
      </c>
      <c r="I244" s="33"/>
    </row>
    <row r="245" spans="2:9" ht="21.75" customHeight="1" x14ac:dyDescent="0.25">
      <c r="B245" s="39"/>
      <c r="C245" s="39"/>
      <c r="D245" s="39"/>
      <c r="E245" s="40" t="str">
        <f>+IF(D245="","",'宣言書(Rev.12.04)'!$H$77)</f>
        <v/>
      </c>
      <c r="F245" s="40" t="str">
        <f>+IF(D245="","",'宣言書(Rev.12.04)'!$N$76)</f>
        <v/>
      </c>
      <c r="G245" s="40" t="str">
        <f>+IF(D245="","",'宣言書(Rev.12.04)'!$N$77)</f>
        <v/>
      </c>
      <c r="I245" s="33"/>
    </row>
    <row r="246" spans="2:9" ht="21.75" customHeight="1" x14ac:dyDescent="0.25">
      <c r="B246" s="39"/>
      <c r="C246" s="39"/>
      <c r="D246" s="39"/>
      <c r="E246" s="40" t="str">
        <f>+IF(D246="","",'宣言書(Rev.12.04)'!$H$77)</f>
        <v/>
      </c>
      <c r="F246" s="40" t="str">
        <f>+IF(D246="","",'宣言書(Rev.12.04)'!$N$76)</f>
        <v/>
      </c>
      <c r="G246" s="40" t="str">
        <f>+IF(D246="","",'宣言書(Rev.12.04)'!$N$77)</f>
        <v/>
      </c>
      <c r="I246" s="33"/>
    </row>
    <row r="247" spans="2:9" ht="21.75" customHeight="1" x14ac:dyDescent="0.25">
      <c r="B247" s="39"/>
      <c r="C247" s="39"/>
      <c r="D247" s="39"/>
      <c r="E247" s="40" t="str">
        <f>+IF(D247="","",'宣言書(Rev.12.04)'!$H$77)</f>
        <v/>
      </c>
      <c r="F247" s="40" t="str">
        <f>+IF(D247="","",'宣言書(Rev.12.04)'!$N$76)</f>
        <v/>
      </c>
      <c r="G247" s="40" t="str">
        <f>+IF(D247="","",'宣言書(Rev.12.04)'!$N$77)</f>
        <v/>
      </c>
      <c r="I247" s="33"/>
    </row>
    <row r="248" spans="2:9" ht="21.75" customHeight="1" x14ac:dyDescent="0.25">
      <c r="B248" s="39"/>
      <c r="C248" s="39"/>
      <c r="D248" s="39"/>
      <c r="E248" s="40" t="str">
        <f>+IF(D248="","",'宣言書(Rev.12.04)'!$H$77)</f>
        <v/>
      </c>
      <c r="F248" s="40" t="str">
        <f>+IF(D248="","",'宣言書(Rev.12.04)'!$N$76)</f>
        <v/>
      </c>
      <c r="G248" s="40" t="str">
        <f>+IF(D248="","",'宣言書(Rev.12.04)'!$N$77)</f>
        <v/>
      </c>
      <c r="I248" s="33"/>
    </row>
    <row r="249" spans="2:9" ht="21.75" customHeight="1" x14ac:dyDescent="0.25">
      <c r="B249" s="39"/>
      <c r="C249" s="39"/>
      <c r="D249" s="39"/>
      <c r="E249" s="40" t="str">
        <f>+IF(D249="","",'宣言書(Rev.12.04)'!$H$77)</f>
        <v/>
      </c>
      <c r="F249" s="40" t="str">
        <f>+IF(D249="","",'宣言書(Rev.12.04)'!$N$76)</f>
        <v/>
      </c>
      <c r="G249" s="40" t="str">
        <f>+IF(D249="","",'宣言書(Rev.12.04)'!$N$77)</f>
        <v/>
      </c>
      <c r="I249" s="33"/>
    </row>
    <row r="250" spans="2:9" ht="21.75" customHeight="1" x14ac:dyDescent="0.25">
      <c r="B250" s="39"/>
      <c r="C250" s="39"/>
      <c r="D250" s="39"/>
      <c r="E250" s="40" t="str">
        <f>+IF(D250="","",'宣言書(Rev.12.04)'!$H$77)</f>
        <v/>
      </c>
      <c r="F250" s="40" t="str">
        <f>+IF(D250="","",'宣言書(Rev.12.04)'!$N$76)</f>
        <v/>
      </c>
      <c r="G250" s="40" t="str">
        <f>+IF(D250="","",'宣言書(Rev.12.04)'!$N$77)</f>
        <v/>
      </c>
      <c r="I250" s="33"/>
    </row>
    <row r="251" spans="2:9" ht="21.75" customHeight="1" x14ac:dyDescent="0.25">
      <c r="B251" s="39"/>
      <c r="C251" s="39"/>
      <c r="D251" s="39"/>
      <c r="E251" s="40" t="str">
        <f>+IF(D251="","",'宣言書(Rev.12.04)'!$H$77)</f>
        <v/>
      </c>
      <c r="F251" s="40" t="str">
        <f>+IF(D251="","",'宣言書(Rev.12.04)'!$N$76)</f>
        <v/>
      </c>
      <c r="G251" s="40" t="str">
        <f>+IF(D251="","",'宣言書(Rev.12.04)'!$N$77)</f>
        <v/>
      </c>
      <c r="I251" s="33"/>
    </row>
    <row r="252" spans="2:9" ht="21.75" customHeight="1" x14ac:dyDescent="0.25">
      <c r="B252" s="39"/>
      <c r="C252" s="39"/>
      <c r="D252" s="39"/>
      <c r="E252" s="40" t="str">
        <f>+IF(D252="","",'宣言書(Rev.12.04)'!$H$77)</f>
        <v/>
      </c>
      <c r="F252" s="40" t="str">
        <f>+IF(D252="","",'宣言書(Rev.12.04)'!$N$76)</f>
        <v/>
      </c>
      <c r="G252" s="40" t="str">
        <f>+IF(D252="","",'宣言書(Rev.12.04)'!$N$77)</f>
        <v/>
      </c>
      <c r="I252" s="33"/>
    </row>
    <row r="253" spans="2:9" ht="21.75" customHeight="1" x14ac:dyDescent="0.25">
      <c r="B253" s="39"/>
      <c r="C253" s="39"/>
      <c r="D253" s="39"/>
      <c r="E253" s="40" t="str">
        <f>+IF(D253="","",'宣言書(Rev.12.04)'!$H$77)</f>
        <v/>
      </c>
      <c r="F253" s="40" t="str">
        <f>+IF(D253="","",'宣言書(Rev.12.04)'!$N$76)</f>
        <v/>
      </c>
      <c r="G253" s="40" t="str">
        <f>+IF(D253="","",'宣言書(Rev.12.04)'!$N$77)</f>
        <v/>
      </c>
      <c r="I253" s="33"/>
    </row>
    <row r="254" spans="2:9" ht="21.75" customHeight="1" x14ac:dyDescent="0.25">
      <c r="B254" s="39"/>
      <c r="C254" s="39"/>
      <c r="D254" s="39"/>
      <c r="E254" s="40" t="str">
        <f>+IF(D254="","",'宣言書(Rev.12.04)'!$H$77)</f>
        <v/>
      </c>
      <c r="F254" s="40" t="str">
        <f>+IF(D254="","",'宣言書(Rev.12.04)'!$N$76)</f>
        <v/>
      </c>
      <c r="G254" s="40" t="str">
        <f>+IF(D254="","",'宣言書(Rev.12.04)'!$N$77)</f>
        <v/>
      </c>
      <c r="I254" s="33"/>
    </row>
    <row r="255" spans="2:9" ht="21.75" customHeight="1" x14ac:dyDescent="0.25">
      <c r="B255" s="39"/>
      <c r="C255" s="39"/>
      <c r="D255" s="39"/>
      <c r="E255" s="40" t="str">
        <f>+IF(D255="","",'宣言書(Rev.12.04)'!$H$77)</f>
        <v/>
      </c>
      <c r="F255" s="40" t="str">
        <f>+IF(D255="","",'宣言書(Rev.12.04)'!$N$76)</f>
        <v/>
      </c>
      <c r="G255" s="40" t="str">
        <f>+IF(D255="","",'宣言書(Rev.12.04)'!$N$77)</f>
        <v/>
      </c>
      <c r="I255" s="33"/>
    </row>
    <row r="256" spans="2:9" ht="21.75" customHeight="1" x14ac:dyDescent="0.25">
      <c r="B256" s="39"/>
      <c r="C256" s="39"/>
      <c r="D256" s="39"/>
      <c r="E256" s="40" t="str">
        <f>+IF(D256="","",'宣言書(Rev.12.04)'!$H$77)</f>
        <v/>
      </c>
      <c r="F256" s="40" t="str">
        <f>+IF(D256="","",'宣言書(Rev.12.04)'!$N$76)</f>
        <v/>
      </c>
      <c r="G256" s="40" t="str">
        <f>+IF(D256="","",'宣言書(Rev.12.04)'!$N$77)</f>
        <v/>
      </c>
      <c r="I256" s="33"/>
    </row>
    <row r="257" spans="2:9" ht="21.75" customHeight="1" x14ac:dyDescent="0.25">
      <c r="B257" s="39"/>
      <c r="C257" s="39"/>
      <c r="D257" s="39"/>
      <c r="E257" s="40" t="str">
        <f>+IF(D257="","",'宣言書(Rev.12.04)'!$H$77)</f>
        <v/>
      </c>
      <c r="F257" s="40" t="str">
        <f>+IF(D257="","",'宣言書(Rev.12.04)'!$N$76)</f>
        <v/>
      </c>
      <c r="G257" s="40" t="str">
        <f>+IF(D257="","",'宣言書(Rev.12.04)'!$N$77)</f>
        <v/>
      </c>
      <c r="I257" s="33"/>
    </row>
    <row r="258" spans="2:9" ht="21.75" customHeight="1" x14ac:dyDescent="0.25">
      <c r="B258" s="39"/>
      <c r="C258" s="39"/>
      <c r="D258" s="39"/>
      <c r="E258" s="40" t="str">
        <f>+IF(D258="","",'宣言書(Rev.12.04)'!$H$77)</f>
        <v/>
      </c>
      <c r="F258" s="40" t="str">
        <f>+IF(D258="","",'宣言書(Rev.12.04)'!$N$76)</f>
        <v/>
      </c>
      <c r="G258" s="40" t="str">
        <f>+IF(D258="","",'宣言書(Rev.12.04)'!$N$77)</f>
        <v/>
      </c>
      <c r="I258" s="33"/>
    </row>
    <row r="259" spans="2:9" ht="21.75" customHeight="1" x14ac:dyDescent="0.25">
      <c r="B259" s="39"/>
      <c r="C259" s="39"/>
      <c r="D259" s="39"/>
      <c r="E259" s="40" t="str">
        <f>+IF(D259="","",'宣言書(Rev.12.04)'!$H$77)</f>
        <v/>
      </c>
      <c r="F259" s="40" t="str">
        <f>+IF(D259="","",'宣言書(Rev.12.04)'!$N$76)</f>
        <v/>
      </c>
      <c r="G259" s="40" t="str">
        <f>+IF(D259="","",'宣言書(Rev.12.04)'!$N$77)</f>
        <v/>
      </c>
      <c r="I259" s="33"/>
    </row>
    <row r="260" spans="2:9" ht="21.75" customHeight="1" x14ac:dyDescent="0.25">
      <c r="B260" s="39"/>
      <c r="C260" s="39"/>
      <c r="D260" s="39"/>
      <c r="E260" s="40" t="str">
        <f>+IF(D260="","",'宣言書(Rev.12.04)'!$H$77)</f>
        <v/>
      </c>
      <c r="F260" s="40" t="str">
        <f>+IF(D260="","",'宣言書(Rev.12.04)'!$N$76)</f>
        <v/>
      </c>
      <c r="G260" s="40" t="str">
        <f>+IF(D260="","",'宣言書(Rev.12.04)'!$N$77)</f>
        <v/>
      </c>
      <c r="I260" s="33"/>
    </row>
    <row r="261" spans="2:9" ht="21.75" customHeight="1" x14ac:dyDescent="0.25">
      <c r="B261" s="39"/>
      <c r="C261" s="39"/>
      <c r="D261" s="39"/>
      <c r="E261" s="40" t="str">
        <f>+IF(D261="","",'宣言書(Rev.12.04)'!$H$77)</f>
        <v/>
      </c>
      <c r="F261" s="40" t="str">
        <f>+IF(D261="","",'宣言書(Rev.12.04)'!$N$76)</f>
        <v/>
      </c>
      <c r="G261" s="40" t="str">
        <f>+IF(D261="","",'宣言書(Rev.12.04)'!$N$77)</f>
        <v/>
      </c>
      <c r="I261" s="33"/>
    </row>
    <row r="262" spans="2:9" ht="21.75" customHeight="1" x14ac:dyDescent="0.25">
      <c r="B262" s="39"/>
      <c r="C262" s="39"/>
      <c r="D262" s="39"/>
      <c r="E262" s="40" t="str">
        <f>+IF(D262="","",'宣言書(Rev.12.04)'!$H$77)</f>
        <v/>
      </c>
      <c r="F262" s="40" t="str">
        <f>+IF(D262="","",'宣言書(Rev.12.04)'!$N$76)</f>
        <v/>
      </c>
      <c r="G262" s="40" t="str">
        <f>+IF(D262="","",'宣言書(Rev.12.04)'!$N$77)</f>
        <v/>
      </c>
      <c r="I262" s="33"/>
    </row>
    <row r="263" spans="2:9" ht="21.75" customHeight="1" x14ac:dyDescent="0.25">
      <c r="B263" s="39"/>
      <c r="C263" s="39"/>
      <c r="D263" s="39"/>
      <c r="E263" s="40" t="str">
        <f>+IF(D263="","",'宣言書(Rev.12.04)'!$H$77)</f>
        <v/>
      </c>
      <c r="F263" s="40" t="str">
        <f>+IF(D263="","",'宣言書(Rev.12.04)'!$N$76)</f>
        <v/>
      </c>
      <c r="G263" s="40" t="str">
        <f>+IF(D263="","",'宣言書(Rev.12.04)'!$N$77)</f>
        <v/>
      </c>
      <c r="I263" s="33"/>
    </row>
    <row r="264" spans="2:9" ht="21.75" customHeight="1" x14ac:dyDescent="0.25">
      <c r="B264" s="39"/>
      <c r="C264" s="39"/>
      <c r="D264" s="39"/>
      <c r="E264" s="40" t="str">
        <f>+IF(D264="","",'宣言書(Rev.12.04)'!$H$77)</f>
        <v/>
      </c>
      <c r="F264" s="40" t="str">
        <f>+IF(D264="","",'宣言書(Rev.12.04)'!$N$76)</f>
        <v/>
      </c>
      <c r="G264" s="40" t="str">
        <f>+IF(D264="","",'宣言書(Rev.12.04)'!$N$77)</f>
        <v/>
      </c>
      <c r="I264" s="33"/>
    </row>
    <row r="265" spans="2:9" ht="21.75" customHeight="1" x14ac:dyDescent="0.25">
      <c r="B265" s="39"/>
      <c r="C265" s="39"/>
      <c r="D265" s="39"/>
      <c r="E265" s="40" t="str">
        <f>+IF(D265="","",'宣言書(Rev.12.04)'!$H$77)</f>
        <v/>
      </c>
      <c r="F265" s="40" t="str">
        <f>+IF(D265="","",'宣言書(Rev.12.04)'!$N$76)</f>
        <v/>
      </c>
      <c r="G265" s="40" t="str">
        <f>+IF(D265="","",'宣言書(Rev.12.04)'!$N$77)</f>
        <v/>
      </c>
      <c r="I265" s="33"/>
    </row>
    <row r="266" spans="2:9" ht="21.75" customHeight="1" x14ac:dyDescent="0.25">
      <c r="B266" s="39"/>
      <c r="C266" s="39"/>
      <c r="D266" s="39"/>
      <c r="E266" s="40" t="str">
        <f>+IF(D266="","",'宣言書(Rev.12.04)'!$H$77)</f>
        <v/>
      </c>
      <c r="F266" s="40" t="str">
        <f>+IF(D266="","",'宣言書(Rev.12.04)'!$N$76)</f>
        <v/>
      </c>
      <c r="G266" s="40" t="str">
        <f>+IF(D266="","",'宣言書(Rev.12.04)'!$N$77)</f>
        <v/>
      </c>
      <c r="I266" s="33"/>
    </row>
    <row r="267" spans="2:9" ht="21.75" customHeight="1" x14ac:dyDescent="0.25">
      <c r="B267" s="39"/>
      <c r="C267" s="39"/>
      <c r="D267" s="39"/>
      <c r="E267" s="40" t="str">
        <f>+IF(D267="","",'宣言書(Rev.12.04)'!$H$77)</f>
        <v/>
      </c>
      <c r="F267" s="40" t="str">
        <f>+IF(D267="","",'宣言書(Rev.12.04)'!$N$76)</f>
        <v/>
      </c>
      <c r="G267" s="40" t="str">
        <f>+IF(D267="","",'宣言書(Rev.12.04)'!$N$77)</f>
        <v/>
      </c>
      <c r="I267" s="33"/>
    </row>
    <row r="268" spans="2:9" ht="21.75" customHeight="1" x14ac:dyDescent="0.25">
      <c r="B268" s="39"/>
      <c r="C268" s="39"/>
      <c r="D268" s="39"/>
      <c r="E268" s="40" t="str">
        <f>+IF(D268="","",'宣言書(Rev.12.04)'!$H$77)</f>
        <v/>
      </c>
      <c r="F268" s="40" t="str">
        <f>+IF(D268="","",'宣言書(Rev.12.04)'!$N$76)</f>
        <v/>
      </c>
      <c r="G268" s="40" t="str">
        <f>+IF(D268="","",'宣言書(Rev.12.04)'!$N$77)</f>
        <v/>
      </c>
      <c r="I268" s="33"/>
    </row>
    <row r="269" spans="2:9" ht="21.75" customHeight="1" x14ac:dyDescent="0.25">
      <c r="B269" s="39"/>
      <c r="C269" s="39"/>
      <c r="D269" s="39"/>
      <c r="E269" s="40" t="str">
        <f>+IF(D269="","",'宣言書(Rev.12.04)'!$H$77)</f>
        <v/>
      </c>
      <c r="F269" s="40" t="str">
        <f>+IF(D269="","",'宣言書(Rev.12.04)'!$N$76)</f>
        <v/>
      </c>
      <c r="G269" s="40" t="str">
        <f>+IF(D269="","",'宣言書(Rev.12.04)'!$N$77)</f>
        <v/>
      </c>
      <c r="I269" s="33"/>
    </row>
    <row r="270" spans="2:9" ht="21.75" customHeight="1" x14ac:dyDescent="0.25">
      <c r="B270" s="39"/>
      <c r="C270" s="39"/>
      <c r="D270" s="39"/>
      <c r="E270" s="40" t="str">
        <f>+IF(D270="","",'宣言書(Rev.12.04)'!$H$77)</f>
        <v/>
      </c>
      <c r="F270" s="40" t="str">
        <f>+IF(D270="","",'宣言書(Rev.12.04)'!$N$76)</f>
        <v/>
      </c>
      <c r="G270" s="40" t="str">
        <f>+IF(D270="","",'宣言書(Rev.12.04)'!$N$77)</f>
        <v/>
      </c>
      <c r="I270" s="33"/>
    </row>
    <row r="271" spans="2:9" ht="21.75" customHeight="1" x14ac:dyDescent="0.25">
      <c r="B271" s="39"/>
      <c r="C271" s="39"/>
      <c r="D271" s="39"/>
      <c r="E271" s="40" t="str">
        <f>+IF(D271="","",'宣言書(Rev.12.04)'!$H$77)</f>
        <v/>
      </c>
      <c r="F271" s="40" t="str">
        <f>+IF(D271="","",'宣言書(Rev.12.04)'!$N$76)</f>
        <v/>
      </c>
      <c r="G271" s="40" t="str">
        <f>+IF(D271="","",'宣言書(Rev.12.04)'!$N$77)</f>
        <v/>
      </c>
      <c r="I271" s="33"/>
    </row>
    <row r="272" spans="2:9" ht="21.75" customHeight="1" x14ac:dyDescent="0.25">
      <c r="B272" s="39"/>
      <c r="C272" s="39"/>
      <c r="D272" s="39"/>
      <c r="E272" s="40" t="str">
        <f>+IF(D272="","",'宣言書(Rev.12.04)'!$H$77)</f>
        <v/>
      </c>
      <c r="F272" s="40" t="str">
        <f>+IF(D272="","",'宣言書(Rev.12.04)'!$N$76)</f>
        <v/>
      </c>
      <c r="G272" s="40" t="str">
        <f>+IF(D272="","",'宣言書(Rev.12.04)'!$N$77)</f>
        <v/>
      </c>
      <c r="I272" s="33"/>
    </row>
    <row r="273" spans="2:9" ht="21.75" customHeight="1" x14ac:dyDescent="0.25">
      <c r="B273" s="39"/>
      <c r="C273" s="39"/>
      <c r="D273" s="39"/>
      <c r="E273" s="40" t="str">
        <f>+IF(D273="","",'宣言書(Rev.12.04)'!$H$77)</f>
        <v/>
      </c>
      <c r="F273" s="40" t="str">
        <f>+IF(D273="","",'宣言書(Rev.12.04)'!$N$76)</f>
        <v/>
      </c>
      <c r="G273" s="40" t="str">
        <f>+IF(D273="","",'宣言書(Rev.12.04)'!$N$77)</f>
        <v/>
      </c>
      <c r="I273" s="33"/>
    </row>
    <row r="274" spans="2:9" ht="21.75" customHeight="1" x14ac:dyDescent="0.25">
      <c r="B274" s="39"/>
      <c r="C274" s="39"/>
      <c r="D274" s="39"/>
      <c r="E274" s="40" t="str">
        <f>+IF(D274="","",'宣言書(Rev.12.04)'!$H$77)</f>
        <v/>
      </c>
      <c r="F274" s="40" t="str">
        <f>+IF(D274="","",'宣言書(Rev.12.04)'!$N$76)</f>
        <v/>
      </c>
      <c r="G274" s="40" t="str">
        <f>+IF(D274="","",'宣言書(Rev.12.04)'!$N$77)</f>
        <v/>
      </c>
      <c r="I274" s="33"/>
    </row>
    <row r="275" spans="2:9" ht="21.75" customHeight="1" x14ac:dyDescent="0.25">
      <c r="B275" s="39"/>
      <c r="C275" s="39"/>
      <c r="D275" s="39"/>
      <c r="E275" s="40" t="str">
        <f>+IF(D275="","",'宣言書(Rev.12.04)'!$H$77)</f>
        <v/>
      </c>
      <c r="F275" s="40" t="str">
        <f>+IF(D275="","",'宣言書(Rev.12.04)'!$N$76)</f>
        <v/>
      </c>
      <c r="G275" s="40" t="str">
        <f>+IF(D275="","",'宣言書(Rev.12.04)'!$N$77)</f>
        <v/>
      </c>
      <c r="I275" s="33"/>
    </row>
    <row r="276" spans="2:9" ht="21.75" customHeight="1" x14ac:dyDescent="0.25">
      <c r="B276" s="39"/>
      <c r="C276" s="39"/>
      <c r="D276" s="39"/>
      <c r="E276" s="40" t="str">
        <f>+IF(D276="","",'宣言書(Rev.12.04)'!$H$77)</f>
        <v/>
      </c>
      <c r="F276" s="40" t="str">
        <f>+IF(D276="","",'宣言書(Rev.12.04)'!$N$76)</f>
        <v/>
      </c>
      <c r="G276" s="40" t="str">
        <f>+IF(D276="","",'宣言書(Rev.12.04)'!$N$77)</f>
        <v/>
      </c>
      <c r="I276" s="33"/>
    </row>
    <row r="277" spans="2:9" ht="21.75" customHeight="1" x14ac:dyDescent="0.25">
      <c r="B277" s="39"/>
      <c r="C277" s="39"/>
      <c r="D277" s="39"/>
      <c r="E277" s="40" t="str">
        <f>+IF(D277="","",'宣言書(Rev.12.04)'!$H$77)</f>
        <v/>
      </c>
      <c r="F277" s="40" t="str">
        <f>+IF(D277="","",'宣言書(Rev.12.04)'!$N$76)</f>
        <v/>
      </c>
      <c r="G277" s="40" t="str">
        <f>+IF(D277="","",'宣言書(Rev.12.04)'!$N$77)</f>
        <v/>
      </c>
      <c r="I277" s="33"/>
    </row>
    <row r="278" spans="2:9" ht="21.75" customHeight="1" x14ac:dyDescent="0.25">
      <c r="B278" s="39"/>
      <c r="C278" s="39"/>
      <c r="D278" s="39"/>
      <c r="E278" s="40" t="str">
        <f>+IF(D278="","",'宣言書(Rev.12.04)'!$H$77)</f>
        <v/>
      </c>
      <c r="F278" s="40" t="str">
        <f>+IF(D278="","",'宣言書(Rev.12.04)'!$N$76)</f>
        <v/>
      </c>
      <c r="G278" s="40" t="str">
        <f>+IF(D278="","",'宣言書(Rev.12.04)'!$N$77)</f>
        <v/>
      </c>
      <c r="I278" s="33"/>
    </row>
    <row r="279" spans="2:9" ht="21.75" customHeight="1" x14ac:dyDescent="0.25">
      <c r="B279" s="39"/>
      <c r="C279" s="39"/>
      <c r="D279" s="39"/>
      <c r="E279" s="40" t="str">
        <f>+IF(D279="","",'宣言書(Rev.12.04)'!$H$77)</f>
        <v/>
      </c>
      <c r="F279" s="40" t="str">
        <f>+IF(D279="","",'宣言書(Rev.12.04)'!$N$76)</f>
        <v/>
      </c>
      <c r="G279" s="40" t="str">
        <f>+IF(D279="","",'宣言書(Rev.12.04)'!$N$77)</f>
        <v/>
      </c>
      <c r="I279" s="33"/>
    </row>
    <row r="280" spans="2:9" ht="21.75" customHeight="1" x14ac:dyDescent="0.25">
      <c r="B280" s="39"/>
      <c r="C280" s="39"/>
      <c r="D280" s="39"/>
      <c r="E280" s="40" t="str">
        <f>+IF(D280="","",'宣言書(Rev.12.04)'!$H$77)</f>
        <v/>
      </c>
      <c r="F280" s="40" t="str">
        <f>+IF(D280="","",'宣言書(Rev.12.04)'!$N$76)</f>
        <v/>
      </c>
      <c r="G280" s="40" t="str">
        <f>+IF(D280="","",'宣言書(Rev.12.04)'!$N$77)</f>
        <v/>
      </c>
      <c r="I280" s="33"/>
    </row>
    <row r="281" spans="2:9" ht="21.75" customHeight="1" x14ac:dyDescent="0.25">
      <c r="B281" s="39"/>
      <c r="C281" s="39"/>
      <c r="D281" s="39"/>
      <c r="E281" s="40" t="str">
        <f>+IF(D281="","",'宣言書(Rev.12.04)'!$H$77)</f>
        <v/>
      </c>
      <c r="F281" s="40" t="str">
        <f>+IF(D281="","",'宣言書(Rev.12.04)'!$N$76)</f>
        <v/>
      </c>
      <c r="G281" s="40" t="str">
        <f>+IF(D281="","",'宣言書(Rev.12.04)'!$N$77)</f>
        <v/>
      </c>
      <c r="I281" s="33"/>
    </row>
    <row r="282" spans="2:9" ht="21.75" customHeight="1" x14ac:dyDescent="0.25">
      <c r="B282" s="39"/>
      <c r="C282" s="39"/>
      <c r="D282" s="39"/>
      <c r="E282" s="40" t="str">
        <f>+IF(D282="","",'宣言書(Rev.12.04)'!$H$77)</f>
        <v/>
      </c>
      <c r="F282" s="40" t="str">
        <f>+IF(D282="","",'宣言書(Rev.12.04)'!$N$76)</f>
        <v/>
      </c>
      <c r="G282" s="40" t="str">
        <f>+IF(D282="","",'宣言書(Rev.12.04)'!$N$77)</f>
        <v/>
      </c>
      <c r="I282" s="33"/>
    </row>
    <row r="283" spans="2:9" ht="21.75" customHeight="1" x14ac:dyDescent="0.25">
      <c r="B283" s="39"/>
      <c r="C283" s="39"/>
      <c r="D283" s="39"/>
      <c r="E283" s="40" t="str">
        <f>+IF(D283="","",'宣言書(Rev.12.04)'!$H$77)</f>
        <v/>
      </c>
      <c r="F283" s="40" t="str">
        <f>+IF(D283="","",'宣言書(Rev.12.04)'!$N$76)</f>
        <v/>
      </c>
      <c r="G283" s="40" t="str">
        <f>+IF(D283="","",'宣言書(Rev.12.04)'!$N$77)</f>
        <v/>
      </c>
      <c r="I283" s="33"/>
    </row>
    <row r="284" spans="2:9" ht="21.75" customHeight="1" x14ac:dyDescent="0.25">
      <c r="B284" s="39"/>
      <c r="C284" s="39"/>
      <c r="D284" s="39"/>
      <c r="E284" s="40" t="str">
        <f>+IF(D284="","",'宣言書(Rev.12.04)'!$H$77)</f>
        <v/>
      </c>
      <c r="F284" s="40" t="str">
        <f>+IF(D284="","",'宣言書(Rev.12.04)'!$N$76)</f>
        <v/>
      </c>
      <c r="G284" s="40" t="str">
        <f>+IF(D284="","",'宣言書(Rev.12.04)'!$N$77)</f>
        <v/>
      </c>
      <c r="I284" s="33"/>
    </row>
    <row r="285" spans="2:9" ht="21.75" customHeight="1" x14ac:dyDescent="0.25">
      <c r="B285" s="39"/>
      <c r="C285" s="39"/>
      <c r="D285" s="39"/>
      <c r="E285" s="40" t="str">
        <f>+IF(D285="","",'宣言書(Rev.12.04)'!$H$77)</f>
        <v/>
      </c>
      <c r="F285" s="40" t="str">
        <f>+IF(D285="","",'宣言書(Rev.12.04)'!$N$76)</f>
        <v/>
      </c>
      <c r="G285" s="40" t="str">
        <f>+IF(D285="","",'宣言書(Rev.12.04)'!$N$77)</f>
        <v/>
      </c>
      <c r="I285" s="33"/>
    </row>
    <row r="286" spans="2:9" ht="21.75" customHeight="1" x14ac:dyDescent="0.25">
      <c r="B286" s="39"/>
      <c r="C286" s="39"/>
      <c r="D286" s="39"/>
      <c r="E286" s="40" t="str">
        <f>+IF(D286="","",'宣言書(Rev.12.04)'!$H$77)</f>
        <v/>
      </c>
      <c r="F286" s="40" t="str">
        <f>+IF(D286="","",'宣言書(Rev.12.04)'!$N$76)</f>
        <v/>
      </c>
      <c r="G286" s="40" t="str">
        <f>+IF(D286="","",'宣言書(Rev.12.04)'!$N$77)</f>
        <v/>
      </c>
      <c r="I286" s="33"/>
    </row>
    <row r="287" spans="2:9" ht="21.75" customHeight="1" x14ac:dyDescent="0.25">
      <c r="B287" s="39"/>
      <c r="C287" s="39"/>
      <c r="D287" s="39"/>
      <c r="E287" s="40" t="str">
        <f>+IF(D287="","",'宣言書(Rev.12.04)'!$H$77)</f>
        <v/>
      </c>
      <c r="F287" s="40" t="str">
        <f>+IF(D287="","",'宣言書(Rev.12.04)'!$N$76)</f>
        <v/>
      </c>
      <c r="G287" s="40" t="str">
        <f>+IF(D287="","",'宣言書(Rev.12.04)'!$N$77)</f>
        <v/>
      </c>
      <c r="I287" s="33"/>
    </row>
    <row r="288" spans="2:9" ht="21.75" customHeight="1" x14ac:dyDescent="0.25">
      <c r="B288" s="39"/>
      <c r="C288" s="39"/>
      <c r="D288" s="39"/>
      <c r="E288" s="40" t="str">
        <f>+IF(D288="","",'宣言書(Rev.12.04)'!$H$77)</f>
        <v/>
      </c>
      <c r="F288" s="40" t="str">
        <f>+IF(D288="","",'宣言書(Rev.12.04)'!$N$76)</f>
        <v/>
      </c>
      <c r="G288" s="40" t="str">
        <f>+IF(D288="","",'宣言書(Rev.12.04)'!$N$77)</f>
        <v/>
      </c>
      <c r="I288" s="33"/>
    </row>
    <row r="289" spans="2:9" ht="21.75" customHeight="1" x14ac:dyDescent="0.25">
      <c r="B289" s="39"/>
      <c r="C289" s="39"/>
      <c r="D289" s="39"/>
      <c r="E289" s="40" t="str">
        <f>+IF(D289="","",'宣言書(Rev.12.04)'!$H$77)</f>
        <v/>
      </c>
      <c r="F289" s="40" t="str">
        <f>+IF(D289="","",'宣言書(Rev.12.04)'!$N$76)</f>
        <v/>
      </c>
      <c r="G289" s="40" t="str">
        <f>+IF(D289="","",'宣言書(Rev.12.04)'!$N$77)</f>
        <v/>
      </c>
      <c r="I289" s="33"/>
    </row>
    <row r="290" spans="2:9" ht="21.75" customHeight="1" x14ac:dyDescent="0.25">
      <c r="B290" s="39"/>
      <c r="C290" s="39"/>
      <c r="D290" s="39"/>
      <c r="E290" s="40" t="str">
        <f>+IF(D290="","",'宣言書(Rev.12.04)'!$H$77)</f>
        <v/>
      </c>
      <c r="F290" s="40" t="str">
        <f>+IF(D290="","",'宣言書(Rev.12.04)'!$N$76)</f>
        <v/>
      </c>
      <c r="G290" s="40" t="str">
        <f>+IF(D290="","",'宣言書(Rev.12.04)'!$N$77)</f>
        <v/>
      </c>
      <c r="I290" s="33"/>
    </row>
    <row r="291" spans="2:9" ht="21.75" customHeight="1" x14ac:dyDescent="0.25">
      <c r="B291" s="39"/>
      <c r="C291" s="39"/>
      <c r="D291" s="39"/>
      <c r="E291" s="40" t="str">
        <f>+IF(D291="","",'宣言書(Rev.12.04)'!$H$77)</f>
        <v/>
      </c>
      <c r="F291" s="40" t="str">
        <f>+IF(D291="","",'宣言書(Rev.12.04)'!$N$76)</f>
        <v/>
      </c>
      <c r="G291" s="40" t="str">
        <f>+IF(D291="","",'宣言書(Rev.12.04)'!$N$77)</f>
        <v/>
      </c>
      <c r="I291" s="33"/>
    </row>
    <row r="292" spans="2:9" ht="21.75" customHeight="1" x14ac:dyDescent="0.25">
      <c r="B292" s="39"/>
      <c r="C292" s="39"/>
      <c r="D292" s="39"/>
      <c r="E292" s="40" t="str">
        <f>+IF(D292="","",'宣言書(Rev.12.04)'!$H$77)</f>
        <v/>
      </c>
      <c r="F292" s="40" t="str">
        <f>+IF(D292="","",'宣言書(Rev.12.04)'!$N$76)</f>
        <v/>
      </c>
      <c r="G292" s="40" t="str">
        <f>+IF(D292="","",'宣言書(Rev.12.04)'!$N$77)</f>
        <v/>
      </c>
      <c r="I292" s="33"/>
    </row>
    <row r="293" spans="2:9" ht="21.75" customHeight="1" x14ac:dyDescent="0.25">
      <c r="B293" s="39"/>
      <c r="C293" s="39"/>
      <c r="D293" s="39"/>
      <c r="E293" s="40" t="str">
        <f>+IF(D293="","",'宣言書(Rev.12.04)'!$H$77)</f>
        <v/>
      </c>
      <c r="F293" s="40" t="str">
        <f>+IF(D293="","",'宣言書(Rev.12.04)'!$N$76)</f>
        <v/>
      </c>
      <c r="G293" s="40" t="str">
        <f>+IF(D293="","",'宣言書(Rev.12.04)'!$N$77)</f>
        <v/>
      </c>
      <c r="I293" s="33"/>
    </row>
    <row r="294" spans="2:9" ht="21.75" customHeight="1" x14ac:dyDescent="0.25">
      <c r="B294" s="39"/>
      <c r="C294" s="39"/>
      <c r="D294" s="39"/>
      <c r="E294" s="40" t="str">
        <f>+IF(D294="","",'宣言書(Rev.12.04)'!$H$77)</f>
        <v/>
      </c>
      <c r="F294" s="40" t="str">
        <f>+IF(D294="","",'宣言書(Rev.12.04)'!$N$76)</f>
        <v/>
      </c>
      <c r="G294" s="40" t="str">
        <f>+IF(D294="","",'宣言書(Rev.12.04)'!$N$77)</f>
        <v/>
      </c>
      <c r="I294" s="33"/>
    </row>
    <row r="295" spans="2:9" ht="21.75" customHeight="1" x14ac:dyDescent="0.25">
      <c r="B295" s="39"/>
      <c r="C295" s="39"/>
      <c r="D295" s="39"/>
      <c r="E295" s="40" t="str">
        <f>+IF(D295="","",'宣言書(Rev.12.04)'!$H$77)</f>
        <v/>
      </c>
      <c r="F295" s="40" t="str">
        <f>+IF(D295="","",'宣言書(Rev.12.04)'!$N$76)</f>
        <v/>
      </c>
      <c r="G295" s="40" t="str">
        <f>+IF(D295="","",'宣言書(Rev.12.04)'!$N$77)</f>
        <v/>
      </c>
      <c r="I295" s="33"/>
    </row>
    <row r="296" spans="2:9" ht="21.75" customHeight="1" x14ac:dyDescent="0.25">
      <c r="B296" s="39"/>
      <c r="C296" s="39"/>
      <c r="D296" s="39"/>
      <c r="E296" s="40" t="str">
        <f>+IF(D296="","",'宣言書(Rev.12.04)'!$H$77)</f>
        <v/>
      </c>
      <c r="F296" s="40" t="str">
        <f>+IF(D296="","",'宣言書(Rev.12.04)'!$N$76)</f>
        <v/>
      </c>
      <c r="G296" s="40" t="str">
        <f>+IF(D296="","",'宣言書(Rev.12.04)'!$N$77)</f>
        <v/>
      </c>
      <c r="I296" s="33"/>
    </row>
    <row r="297" spans="2:9" ht="21.75" customHeight="1" x14ac:dyDescent="0.25">
      <c r="B297" s="39"/>
      <c r="C297" s="39"/>
      <c r="D297" s="39"/>
      <c r="E297" s="40" t="str">
        <f>+IF(D297="","",'宣言書(Rev.12.04)'!$H$77)</f>
        <v/>
      </c>
      <c r="F297" s="40" t="str">
        <f>+IF(D297="","",'宣言書(Rev.12.04)'!$N$76)</f>
        <v/>
      </c>
      <c r="G297" s="40" t="str">
        <f>+IF(D297="","",'宣言書(Rev.12.04)'!$N$77)</f>
        <v/>
      </c>
      <c r="I297" s="33"/>
    </row>
    <row r="298" spans="2:9" ht="21.75" customHeight="1" x14ac:dyDescent="0.25">
      <c r="B298" s="39"/>
      <c r="C298" s="39"/>
      <c r="D298" s="39"/>
      <c r="E298" s="40" t="str">
        <f>+IF(D298="","",'宣言書(Rev.12.04)'!$H$77)</f>
        <v/>
      </c>
      <c r="F298" s="40" t="str">
        <f>+IF(D298="","",'宣言書(Rev.12.04)'!$N$76)</f>
        <v/>
      </c>
      <c r="G298" s="40" t="str">
        <f>+IF(D298="","",'宣言書(Rev.12.04)'!$N$77)</f>
        <v/>
      </c>
      <c r="I298" s="33"/>
    </row>
    <row r="299" spans="2:9" ht="21.75" customHeight="1" x14ac:dyDescent="0.25">
      <c r="B299" s="39"/>
      <c r="C299" s="39"/>
      <c r="D299" s="39"/>
      <c r="E299" s="40" t="str">
        <f>+IF(D299="","",'宣言書(Rev.12.04)'!$H$77)</f>
        <v/>
      </c>
      <c r="F299" s="40" t="str">
        <f>+IF(D299="","",'宣言書(Rev.12.04)'!$N$76)</f>
        <v/>
      </c>
      <c r="G299" s="40" t="str">
        <f>+IF(D299="","",'宣言書(Rev.12.04)'!$N$77)</f>
        <v/>
      </c>
      <c r="I299" s="33"/>
    </row>
    <row r="300" spans="2:9" ht="21.75" customHeight="1" x14ac:dyDescent="0.25">
      <c r="B300" s="39"/>
      <c r="C300" s="39"/>
      <c r="D300" s="39"/>
      <c r="E300" s="40" t="str">
        <f>+IF(D300="","",'宣言書(Rev.12.04)'!$H$77)</f>
        <v/>
      </c>
      <c r="F300" s="40" t="str">
        <f>+IF(D300="","",'宣言書(Rev.12.04)'!$N$76)</f>
        <v/>
      </c>
      <c r="G300" s="40" t="str">
        <f>+IF(D300="","",'宣言書(Rev.12.04)'!$N$77)</f>
        <v/>
      </c>
      <c r="I300" s="33"/>
    </row>
    <row r="301" spans="2:9" ht="21.75" customHeight="1" x14ac:dyDescent="0.25">
      <c r="B301" s="39"/>
      <c r="C301" s="39"/>
      <c r="D301" s="39"/>
      <c r="E301" s="40" t="str">
        <f>+IF(D301="","",'宣言書(Rev.12.04)'!$H$77)</f>
        <v/>
      </c>
      <c r="F301" s="40" t="str">
        <f>+IF(D301="","",'宣言書(Rev.12.04)'!$N$76)</f>
        <v/>
      </c>
      <c r="G301" s="40" t="str">
        <f>+IF(D301="","",'宣言書(Rev.12.04)'!$N$77)</f>
        <v/>
      </c>
      <c r="I301" s="33"/>
    </row>
    <row r="302" spans="2:9" ht="21.75" customHeight="1" x14ac:dyDescent="0.25">
      <c r="B302" s="39"/>
      <c r="C302" s="39"/>
      <c r="D302" s="39"/>
      <c r="E302" s="40" t="str">
        <f>+IF(D302="","",'宣言書(Rev.12.04)'!$H$77)</f>
        <v/>
      </c>
      <c r="F302" s="40" t="str">
        <f>+IF(D302="","",'宣言書(Rev.12.04)'!$N$76)</f>
        <v/>
      </c>
      <c r="G302" s="40" t="str">
        <f>+IF(D302="","",'宣言書(Rev.12.04)'!$N$77)</f>
        <v/>
      </c>
      <c r="I302" s="33"/>
    </row>
    <row r="303" spans="2:9" ht="21.75" customHeight="1" x14ac:dyDescent="0.25">
      <c r="B303" s="39"/>
      <c r="C303" s="39"/>
      <c r="D303" s="39"/>
      <c r="E303" s="40" t="str">
        <f>+IF(D303="","",'宣言書(Rev.12.04)'!$H$77)</f>
        <v/>
      </c>
      <c r="F303" s="40" t="str">
        <f>+IF(D303="","",'宣言書(Rev.12.04)'!$N$76)</f>
        <v/>
      </c>
      <c r="G303" s="40" t="str">
        <f>+IF(D303="","",'宣言書(Rev.12.04)'!$N$77)</f>
        <v/>
      </c>
      <c r="I303" s="33"/>
    </row>
    <row r="304" spans="2:9" ht="21.75" customHeight="1" x14ac:dyDescent="0.25">
      <c r="B304" s="39"/>
      <c r="C304" s="39"/>
      <c r="D304" s="39"/>
      <c r="E304" s="40" t="str">
        <f>+IF(D304="","",'宣言書(Rev.12.04)'!$H$77)</f>
        <v/>
      </c>
      <c r="F304" s="40" t="str">
        <f>+IF(D304="","",'宣言書(Rev.12.04)'!$N$76)</f>
        <v/>
      </c>
      <c r="G304" s="40" t="str">
        <f>+IF(D304="","",'宣言書(Rev.12.04)'!$N$77)</f>
        <v/>
      </c>
      <c r="I304" s="33"/>
    </row>
    <row r="305" spans="2:9" ht="21.75" customHeight="1" x14ac:dyDescent="0.25">
      <c r="B305" s="39"/>
      <c r="C305" s="39"/>
      <c r="D305" s="39"/>
      <c r="E305" s="40" t="str">
        <f>+IF(D305="","",'宣言書(Rev.12.04)'!$H$77)</f>
        <v/>
      </c>
      <c r="F305" s="40" t="str">
        <f>+IF(D305="","",'宣言書(Rev.12.04)'!$N$76)</f>
        <v/>
      </c>
      <c r="G305" s="40" t="str">
        <f>+IF(D305="","",'宣言書(Rev.12.04)'!$N$77)</f>
        <v/>
      </c>
      <c r="I305" s="33"/>
    </row>
    <row r="306" spans="2:9" ht="21.75" customHeight="1" x14ac:dyDescent="0.25">
      <c r="B306" s="39"/>
      <c r="C306" s="39"/>
      <c r="D306" s="39"/>
      <c r="E306" s="40" t="str">
        <f>+IF(D306="","",'宣言書(Rev.12.04)'!$H$77)</f>
        <v/>
      </c>
      <c r="F306" s="40" t="str">
        <f>+IF(D306="","",'宣言書(Rev.12.04)'!$N$76)</f>
        <v/>
      </c>
      <c r="G306" s="40" t="str">
        <f>+IF(D306="","",'宣言書(Rev.12.04)'!$N$77)</f>
        <v/>
      </c>
      <c r="I306" s="33"/>
    </row>
    <row r="307" spans="2:9" ht="21.75" customHeight="1" x14ac:dyDescent="0.25">
      <c r="B307" s="39"/>
      <c r="C307" s="39"/>
      <c r="D307" s="39"/>
      <c r="E307" s="40" t="str">
        <f>+IF(D307="","",'宣言書(Rev.12.04)'!$H$77)</f>
        <v/>
      </c>
      <c r="F307" s="40" t="str">
        <f>+IF(D307="","",'宣言書(Rev.12.04)'!$N$76)</f>
        <v/>
      </c>
      <c r="G307" s="40" t="str">
        <f>+IF(D307="","",'宣言書(Rev.12.04)'!$N$77)</f>
        <v/>
      </c>
      <c r="I307" s="33"/>
    </row>
    <row r="308" spans="2:9" ht="21.75" customHeight="1" x14ac:dyDescent="0.25">
      <c r="B308" s="39"/>
      <c r="C308" s="39"/>
      <c r="D308" s="39"/>
      <c r="E308" s="40" t="str">
        <f>+IF(D308="","",'宣言書(Rev.12.04)'!$H$77)</f>
        <v/>
      </c>
      <c r="F308" s="40" t="str">
        <f>+IF(D308="","",'宣言書(Rev.12.04)'!$N$76)</f>
        <v/>
      </c>
      <c r="G308" s="40" t="str">
        <f>+IF(D308="","",'宣言書(Rev.12.04)'!$N$77)</f>
        <v/>
      </c>
      <c r="I308" s="33"/>
    </row>
    <row r="309" spans="2:9" ht="21.75" customHeight="1" x14ac:dyDescent="0.25">
      <c r="B309" s="39"/>
      <c r="C309" s="39"/>
      <c r="D309" s="39"/>
      <c r="E309" s="40" t="str">
        <f>+IF(D309="","",'宣言書(Rev.12.04)'!$H$77)</f>
        <v/>
      </c>
      <c r="F309" s="40" t="str">
        <f>+IF(D309="","",'宣言書(Rev.12.04)'!$N$76)</f>
        <v/>
      </c>
      <c r="G309" s="40" t="str">
        <f>+IF(D309="","",'宣言書(Rev.12.04)'!$N$77)</f>
        <v/>
      </c>
      <c r="I309" s="33"/>
    </row>
    <row r="310" spans="2:9" ht="21.75" customHeight="1" x14ac:dyDescent="0.25">
      <c r="B310" s="39"/>
      <c r="C310" s="39"/>
      <c r="D310" s="39"/>
      <c r="E310" s="40" t="str">
        <f>+IF(D310="","",'宣言書(Rev.12.04)'!$H$77)</f>
        <v/>
      </c>
      <c r="F310" s="40" t="str">
        <f>+IF(D310="","",'宣言書(Rev.12.04)'!$N$76)</f>
        <v/>
      </c>
      <c r="G310" s="40" t="str">
        <f>+IF(D310="","",'宣言書(Rev.12.04)'!$N$77)</f>
        <v/>
      </c>
      <c r="I310" s="33"/>
    </row>
    <row r="311" spans="2:9" ht="21.75" customHeight="1" x14ac:dyDescent="0.25">
      <c r="B311" s="39"/>
      <c r="C311" s="39"/>
      <c r="D311" s="39"/>
      <c r="E311" s="40" t="str">
        <f>+IF(D311="","",'宣言書(Rev.12.04)'!$H$77)</f>
        <v/>
      </c>
      <c r="F311" s="40" t="str">
        <f>+IF(D311="","",'宣言書(Rev.12.04)'!$N$76)</f>
        <v/>
      </c>
      <c r="G311" s="40" t="str">
        <f>+IF(D311="","",'宣言書(Rev.12.04)'!$N$77)</f>
        <v/>
      </c>
      <c r="I311" s="33"/>
    </row>
    <row r="312" spans="2:9" ht="21.75" customHeight="1" x14ac:dyDescent="0.25">
      <c r="B312" s="39"/>
      <c r="C312" s="39"/>
      <c r="D312" s="39"/>
      <c r="E312" s="40" t="str">
        <f>+IF(D312="","",'宣言書(Rev.12.04)'!$H$77)</f>
        <v/>
      </c>
      <c r="F312" s="40" t="str">
        <f>+IF(D312="","",'宣言書(Rev.12.04)'!$N$76)</f>
        <v/>
      </c>
      <c r="G312" s="40" t="str">
        <f>+IF(D312="","",'宣言書(Rev.12.04)'!$N$77)</f>
        <v/>
      </c>
      <c r="I312" s="33"/>
    </row>
    <row r="313" spans="2:9" ht="21.75" customHeight="1" x14ac:dyDescent="0.25">
      <c r="B313" s="39"/>
      <c r="C313" s="39"/>
      <c r="D313" s="39"/>
      <c r="E313" s="40" t="str">
        <f>+IF(D313="","",'宣言書(Rev.12.04)'!$H$77)</f>
        <v/>
      </c>
      <c r="F313" s="40" t="str">
        <f>+IF(D313="","",'宣言書(Rev.12.04)'!$N$76)</f>
        <v/>
      </c>
      <c r="G313" s="40" t="str">
        <f>+IF(D313="","",'宣言書(Rev.12.04)'!$N$77)</f>
        <v/>
      </c>
      <c r="I313" s="33"/>
    </row>
    <row r="314" spans="2:9" ht="21.75" customHeight="1" x14ac:dyDescent="0.25">
      <c r="B314" s="39"/>
      <c r="C314" s="39"/>
      <c r="D314" s="39"/>
      <c r="E314" s="40" t="str">
        <f>+IF(D314="","",'宣言書(Rev.12.04)'!$H$77)</f>
        <v/>
      </c>
      <c r="F314" s="40" t="str">
        <f>+IF(D314="","",'宣言書(Rev.12.04)'!$N$76)</f>
        <v/>
      </c>
      <c r="G314" s="40" t="str">
        <f>+IF(D314="","",'宣言書(Rev.12.04)'!$N$77)</f>
        <v/>
      </c>
      <c r="I314" s="33"/>
    </row>
    <row r="315" spans="2:9" ht="21.75" customHeight="1" x14ac:dyDescent="0.25">
      <c r="B315" s="39"/>
      <c r="C315" s="39"/>
      <c r="D315" s="39"/>
      <c r="E315" s="40" t="str">
        <f>+IF(D315="","",'宣言書(Rev.12.04)'!$H$77)</f>
        <v/>
      </c>
      <c r="F315" s="40" t="str">
        <f>+IF(D315="","",'宣言書(Rev.12.04)'!$N$76)</f>
        <v/>
      </c>
      <c r="G315" s="40" t="str">
        <f>+IF(D315="","",'宣言書(Rev.12.04)'!$N$77)</f>
        <v/>
      </c>
      <c r="I315" s="33"/>
    </row>
    <row r="316" spans="2:9" ht="21.75" customHeight="1" x14ac:dyDescent="0.25">
      <c r="B316" s="39"/>
      <c r="C316" s="39"/>
      <c r="D316" s="39"/>
      <c r="E316" s="40" t="str">
        <f>+IF(D316="","",'宣言書(Rev.12.04)'!$H$77)</f>
        <v/>
      </c>
      <c r="F316" s="40" t="str">
        <f>+IF(D316="","",'宣言書(Rev.12.04)'!$N$76)</f>
        <v/>
      </c>
      <c r="G316" s="40" t="str">
        <f>+IF(D316="","",'宣言書(Rev.12.04)'!$N$77)</f>
        <v/>
      </c>
      <c r="I316" s="33"/>
    </row>
    <row r="317" spans="2:9" ht="21.75" customHeight="1" x14ac:dyDescent="0.25">
      <c r="B317" s="39"/>
      <c r="C317" s="39"/>
      <c r="D317" s="39"/>
      <c r="E317" s="40" t="str">
        <f>+IF(D317="","",'宣言書(Rev.12.04)'!$H$77)</f>
        <v/>
      </c>
      <c r="F317" s="40" t="str">
        <f>+IF(D317="","",'宣言書(Rev.12.04)'!$N$76)</f>
        <v/>
      </c>
      <c r="G317" s="40" t="str">
        <f>+IF(D317="","",'宣言書(Rev.12.04)'!$N$77)</f>
        <v/>
      </c>
      <c r="I317" s="33"/>
    </row>
    <row r="318" spans="2:9" ht="21.75" customHeight="1" x14ac:dyDescent="0.25">
      <c r="B318" s="39"/>
      <c r="C318" s="39"/>
      <c r="D318" s="39"/>
      <c r="E318" s="40" t="str">
        <f>+IF(D318="","",'宣言書(Rev.12.04)'!$H$77)</f>
        <v/>
      </c>
      <c r="F318" s="40" t="str">
        <f>+IF(D318="","",'宣言書(Rev.12.04)'!$N$76)</f>
        <v/>
      </c>
      <c r="G318" s="40" t="str">
        <f>+IF(D318="","",'宣言書(Rev.12.04)'!$N$77)</f>
        <v/>
      </c>
      <c r="I318" s="33"/>
    </row>
    <row r="319" spans="2:9" ht="21.75" customHeight="1" x14ac:dyDescent="0.25">
      <c r="B319" s="39"/>
      <c r="C319" s="39"/>
      <c r="D319" s="39"/>
      <c r="E319" s="40" t="str">
        <f>+IF(D319="","",'宣言書(Rev.12.04)'!$H$77)</f>
        <v/>
      </c>
      <c r="F319" s="40" t="str">
        <f>+IF(D319="","",'宣言書(Rev.12.04)'!$N$76)</f>
        <v/>
      </c>
      <c r="G319" s="40" t="str">
        <f>+IF(D319="","",'宣言書(Rev.12.04)'!$N$77)</f>
        <v/>
      </c>
      <c r="I319" s="33"/>
    </row>
    <row r="320" spans="2:9" ht="21.75" customHeight="1" x14ac:dyDescent="0.25">
      <c r="B320" s="39"/>
      <c r="C320" s="39"/>
      <c r="D320" s="39"/>
      <c r="E320" s="40" t="str">
        <f>+IF(D320="","",'宣言書(Rev.12.04)'!$H$77)</f>
        <v/>
      </c>
      <c r="F320" s="40" t="str">
        <f>+IF(D320="","",'宣言書(Rev.12.04)'!$N$76)</f>
        <v/>
      </c>
      <c r="G320" s="40" t="str">
        <f>+IF(D320="","",'宣言書(Rev.12.04)'!$N$77)</f>
        <v/>
      </c>
      <c r="I320" s="33"/>
    </row>
    <row r="321" spans="2:9" ht="21.75" customHeight="1" x14ac:dyDescent="0.25">
      <c r="B321" s="39"/>
      <c r="C321" s="39"/>
      <c r="D321" s="39"/>
      <c r="E321" s="40" t="str">
        <f>+IF(D321="","",'宣言書(Rev.12.04)'!$H$77)</f>
        <v/>
      </c>
      <c r="F321" s="40" t="str">
        <f>+IF(D321="","",'宣言書(Rev.12.04)'!$N$76)</f>
        <v/>
      </c>
      <c r="G321" s="40" t="str">
        <f>+IF(D321="","",'宣言書(Rev.12.04)'!$N$77)</f>
        <v/>
      </c>
      <c r="I321" s="33"/>
    </row>
    <row r="322" spans="2:9" ht="21.75" customHeight="1" x14ac:dyDescent="0.25">
      <c r="B322" s="39"/>
      <c r="C322" s="39"/>
      <c r="D322" s="39"/>
      <c r="E322" s="40" t="str">
        <f>+IF(D322="","",'宣言書(Rev.12.04)'!$H$77)</f>
        <v/>
      </c>
      <c r="F322" s="40" t="str">
        <f>+IF(D322="","",'宣言書(Rev.12.04)'!$N$76)</f>
        <v/>
      </c>
      <c r="G322" s="40" t="str">
        <f>+IF(D322="","",'宣言書(Rev.12.04)'!$N$77)</f>
        <v/>
      </c>
      <c r="I322" s="33"/>
    </row>
    <row r="323" spans="2:9" ht="21.75" customHeight="1" x14ac:dyDescent="0.25">
      <c r="B323" s="39"/>
      <c r="C323" s="39"/>
      <c r="D323" s="39"/>
      <c r="E323" s="40" t="str">
        <f>+IF(D323="","",'宣言書(Rev.12.04)'!$H$77)</f>
        <v/>
      </c>
      <c r="F323" s="40" t="str">
        <f>+IF(D323="","",'宣言書(Rev.12.04)'!$N$76)</f>
        <v/>
      </c>
      <c r="G323" s="40" t="str">
        <f>+IF(D323="","",'宣言書(Rev.12.04)'!$N$77)</f>
        <v/>
      </c>
      <c r="I323" s="33"/>
    </row>
    <row r="324" spans="2:9" ht="21.75" customHeight="1" x14ac:dyDescent="0.25">
      <c r="B324" s="39"/>
      <c r="C324" s="39"/>
      <c r="D324" s="39"/>
      <c r="E324" s="40" t="str">
        <f>+IF(D324="","",'宣言書(Rev.12.04)'!$H$77)</f>
        <v/>
      </c>
      <c r="F324" s="40" t="str">
        <f>+IF(D324="","",'宣言書(Rev.12.04)'!$N$76)</f>
        <v/>
      </c>
      <c r="G324" s="40" t="str">
        <f>+IF(D324="","",'宣言書(Rev.12.04)'!$N$77)</f>
        <v/>
      </c>
      <c r="I324" s="33"/>
    </row>
    <row r="325" spans="2:9" ht="21.75" customHeight="1" x14ac:dyDescent="0.25">
      <c r="B325" s="39"/>
      <c r="C325" s="39"/>
      <c r="D325" s="39"/>
      <c r="E325" s="40" t="str">
        <f>+IF(D325="","",'宣言書(Rev.12.04)'!$H$77)</f>
        <v/>
      </c>
      <c r="F325" s="40" t="str">
        <f>+IF(D325="","",'宣言書(Rev.12.04)'!$N$76)</f>
        <v/>
      </c>
      <c r="G325" s="40" t="str">
        <f>+IF(D325="","",'宣言書(Rev.12.04)'!$N$77)</f>
        <v/>
      </c>
      <c r="I325" s="33"/>
    </row>
    <row r="326" spans="2:9" ht="21.75" customHeight="1" x14ac:dyDescent="0.25">
      <c r="B326" s="39"/>
      <c r="C326" s="39"/>
      <c r="D326" s="39"/>
      <c r="E326" s="40" t="str">
        <f>+IF(D326="","",'宣言書(Rev.12.04)'!$H$77)</f>
        <v/>
      </c>
      <c r="F326" s="40" t="str">
        <f>+IF(D326="","",'宣言書(Rev.12.04)'!$N$76)</f>
        <v/>
      </c>
      <c r="G326" s="40" t="str">
        <f>+IF(D326="","",'宣言書(Rev.12.04)'!$N$77)</f>
        <v/>
      </c>
      <c r="I326" s="33"/>
    </row>
    <row r="327" spans="2:9" ht="21.75" customHeight="1" x14ac:dyDescent="0.25">
      <c r="B327" s="39"/>
      <c r="C327" s="39"/>
      <c r="D327" s="39"/>
      <c r="E327" s="40" t="str">
        <f>+IF(D327="","",'宣言書(Rev.12.04)'!$H$77)</f>
        <v/>
      </c>
      <c r="F327" s="40" t="str">
        <f>+IF(D327="","",'宣言書(Rev.12.04)'!$N$76)</f>
        <v/>
      </c>
      <c r="G327" s="40" t="str">
        <f>+IF(D327="","",'宣言書(Rev.12.04)'!$N$77)</f>
        <v/>
      </c>
      <c r="I327" s="33"/>
    </row>
    <row r="328" spans="2:9" ht="21.75" customHeight="1" x14ac:dyDescent="0.25">
      <c r="B328" s="39"/>
      <c r="C328" s="39"/>
      <c r="D328" s="39"/>
      <c r="E328" s="40" t="str">
        <f>+IF(D328="","",'宣言書(Rev.12.04)'!$H$77)</f>
        <v/>
      </c>
      <c r="F328" s="40" t="str">
        <f>+IF(D328="","",'宣言書(Rev.12.04)'!$N$76)</f>
        <v/>
      </c>
      <c r="G328" s="40" t="str">
        <f>+IF(D328="","",'宣言書(Rev.12.04)'!$N$77)</f>
        <v/>
      </c>
      <c r="I328" s="33"/>
    </row>
    <row r="329" spans="2:9" ht="21.75" customHeight="1" x14ac:dyDescent="0.25">
      <c r="B329" s="39"/>
      <c r="C329" s="39"/>
      <c r="D329" s="39"/>
      <c r="E329" s="40" t="str">
        <f>+IF(D329="","",'宣言書(Rev.12.04)'!$H$77)</f>
        <v/>
      </c>
      <c r="F329" s="40" t="str">
        <f>+IF(D329="","",'宣言書(Rev.12.04)'!$N$76)</f>
        <v/>
      </c>
      <c r="G329" s="40" t="str">
        <f>+IF(D329="","",'宣言書(Rev.12.04)'!$N$77)</f>
        <v/>
      </c>
      <c r="I329" s="33"/>
    </row>
    <row r="330" spans="2:9" ht="21.75" customHeight="1" x14ac:dyDescent="0.25">
      <c r="B330" s="39"/>
      <c r="C330" s="39"/>
      <c r="D330" s="39"/>
      <c r="E330" s="40" t="str">
        <f>+IF(D330="","",'宣言書(Rev.12.04)'!$H$77)</f>
        <v/>
      </c>
      <c r="F330" s="40" t="str">
        <f>+IF(D330="","",'宣言書(Rev.12.04)'!$N$76)</f>
        <v/>
      </c>
      <c r="G330" s="40" t="str">
        <f>+IF(D330="","",'宣言書(Rev.12.04)'!$N$77)</f>
        <v/>
      </c>
      <c r="I330" s="33"/>
    </row>
    <row r="331" spans="2:9" ht="21.75" customHeight="1" x14ac:dyDescent="0.25">
      <c r="B331" s="39"/>
      <c r="C331" s="39"/>
      <c r="D331" s="39"/>
      <c r="E331" s="40" t="str">
        <f>+IF(D331="","",'宣言書(Rev.12.04)'!$H$77)</f>
        <v/>
      </c>
      <c r="F331" s="40" t="str">
        <f>+IF(D331="","",'宣言書(Rev.12.04)'!$N$76)</f>
        <v/>
      </c>
      <c r="G331" s="40" t="str">
        <f>+IF(D331="","",'宣言書(Rev.12.04)'!$N$77)</f>
        <v/>
      </c>
      <c r="I331" s="33"/>
    </row>
    <row r="332" spans="2:9" ht="21.75" customHeight="1" x14ac:dyDescent="0.25">
      <c r="B332" s="39"/>
      <c r="C332" s="39"/>
      <c r="D332" s="39"/>
      <c r="E332" s="40" t="str">
        <f>+IF(D332="","",'宣言書(Rev.12.04)'!$H$77)</f>
        <v/>
      </c>
      <c r="F332" s="40" t="str">
        <f>+IF(D332="","",'宣言書(Rev.12.04)'!$N$76)</f>
        <v/>
      </c>
      <c r="G332" s="40" t="str">
        <f>+IF(D332="","",'宣言書(Rev.12.04)'!$N$77)</f>
        <v/>
      </c>
      <c r="I332" s="33"/>
    </row>
    <row r="333" spans="2:9" ht="21.75" customHeight="1" x14ac:dyDescent="0.25">
      <c r="B333" s="39"/>
      <c r="C333" s="39"/>
      <c r="D333" s="39"/>
      <c r="E333" s="40" t="str">
        <f>+IF(D333="","",'宣言書(Rev.12.04)'!$H$77)</f>
        <v/>
      </c>
      <c r="F333" s="40" t="str">
        <f>+IF(D333="","",'宣言書(Rev.12.04)'!$N$76)</f>
        <v/>
      </c>
      <c r="G333" s="40" t="str">
        <f>+IF(D333="","",'宣言書(Rev.12.04)'!$N$77)</f>
        <v/>
      </c>
      <c r="I333" s="33"/>
    </row>
    <row r="334" spans="2:9" ht="21.75" customHeight="1" x14ac:dyDescent="0.25">
      <c r="B334" s="39"/>
      <c r="C334" s="39"/>
      <c r="D334" s="39"/>
      <c r="E334" s="40" t="str">
        <f>+IF(D334="","",'宣言書(Rev.12.04)'!$H$77)</f>
        <v/>
      </c>
      <c r="F334" s="40" t="str">
        <f>+IF(D334="","",'宣言書(Rev.12.04)'!$N$76)</f>
        <v/>
      </c>
      <c r="G334" s="40" t="str">
        <f>+IF(D334="","",'宣言書(Rev.12.04)'!$N$77)</f>
        <v/>
      </c>
      <c r="I334" s="33"/>
    </row>
    <row r="335" spans="2:9" ht="21.75" customHeight="1" x14ac:dyDescent="0.25">
      <c r="B335" s="39"/>
      <c r="C335" s="39"/>
      <c r="D335" s="39"/>
      <c r="E335" s="40" t="str">
        <f>+IF(D335="","",'宣言書(Rev.12.04)'!$H$77)</f>
        <v/>
      </c>
      <c r="F335" s="40" t="str">
        <f>+IF(D335="","",'宣言書(Rev.12.04)'!$N$76)</f>
        <v/>
      </c>
      <c r="G335" s="40" t="str">
        <f>+IF(D335="","",'宣言書(Rev.12.04)'!$N$77)</f>
        <v/>
      </c>
      <c r="I335" s="33"/>
    </row>
    <row r="336" spans="2:9" ht="21.75" customHeight="1" x14ac:dyDescent="0.25">
      <c r="B336" s="39"/>
      <c r="C336" s="39"/>
      <c r="D336" s="39"/>
      <c r="E336" s="40" t="str">
        <f>+IF(D336="","",'宣言書(Rev.12.04)'!$H$77)</f>
        <v/>
      </c>
      <c r="F336" s="40" t="str">
        <f>+IF(D336="","",'宣言書(Rev.12.04)'!$N$76)</f>
        <v/>
      </c>
      <c r="G336" s="40" t="str">
        <f>+IF(D336="","",'宣言書(Rev.12.04)'!$N$77)</f>
        <v/>
      </c>
      <c r="I336" s="33"/>
    </row>
    <row r="337" spans="2:9" ht="21.75" customHeight="1" x14ac:dyDescent="0.25">
      <c r="B337" s="39"/>
      <c r="C337" s="39"/>
      <c r="D337" s="39"/>
      <c r="E337" s="40" t="str">
        <f>+IF(D337="","",'宣言書(Rev.12.04)'!$H$77)</f>
        <v/>
      </c>
      <c r="F337" s="40" t="str">
        <f>+IF(D337="","",'宣言書(Rev.12.04)'!$N$76)</f>
        <v/>
      </c>
      <c r="G337" s="40" t="str">
        <f>+IF(D337="","",'宣言書(Rev.12.04)'!$N$77)</f>
        <v/>
      </c>
      <c r="I337" s="33"/>
    </row>
    <row r="338" spans="2:9" ht="21.75" customHeight="1" x14ac:dyDescent="0.25">
      <c r="B338" s="39"/>
      <c r="C338" s="39"/>
      <c r="D338" s="39"/>
      <c r="E338" s="40" t="str">
        <f>+IF(D338="","",'宣言書(Rev.12.04)'!$H$77)</f>
        <v/>
      </c>
      <c r="F338" s="40" t="str">
        <f>+IF(D338="","",'宣言書(Rev.12.04)'!$N$76)</f>
        <v/>
      </c>
      <c r="G338" s="40" t="str">
        <f>+IF(D338="","",'宣言書(Rev.12.04)'!$N$77)</f>
        <v/>
      </c>
      <c r="I338" s="33"/>
    </row>
    <row r="339" spans="2:9" ht="21.75" customHeight="1" x14ac:dyDescent="0.25">
      <c r="B339" s="39"/>
      <c r="C339" s="39"/>
      <c r="D339" s="39"/>
      <c r="E339" s="40" t="str">
        <f>+IF(D339="","",'宣言書(Rev.12.04)'!$H$77)</f>
        <v/>
      </c>
      <c r="F339" s="40" t="str">
        <f>+IF(D339="","",'宣言書(Rev.12.04)'!$N$76)</f>
        <v/>
      </c>
      <c r="G339" s="40" t="str">
        <f>+IF(D339="","",'宣言書(Rev.12.04)'!$N$77)</f>
        <v/>
      </c>
      <c r="I339" s="33"/>
    </row>
    <row r="340" spans="2:9" ht="21.75" customHeight="1" x14ac:dyDescent="0.25">
      <c r="B340" s="39"/>
      <c r="C340" s="39"/>
      <c r="D340" s="39"/>
      <c r="E340" s="40" t="str">
        <f>+IF(D340="","",'宣言書(Rev.12.04)'!$H$77)</f>
        <v/>
      </c>
      <c r="F340" s="40" t="str">
        <f>+IF(D340="","",'宣言書(Rev.12.04)'!$N$76)</f>
        <v/>
      </c>
      <c r="G340" s="40" t="str">
        <f>+IF(D340="","",'宣言書(Rev.12.04)'!$N$77)</f>
        <v/>
      </c>
      <c r="I340" s="33"/>
    </row>
    <row r="341" spans="2:9" ht="21.75" customHeight="1" x14ac:dyDescent="0.25">
      <c r="B341" s="39"/>
      <c r="C341" s="39"/>
      <c r="D341" s="39"/>
      <c r="E341" s="40" t="str">
        <f>+IF(D341="","",'宣言書(Rev.12.04)'!$H$77)</f>
        <v/>
      </c>
      <c r="F341" s="40" t="str">
        <f>+IF(D341="","",'宣言書(Rev.12.04)'!$N$76)</f>
        <v/>
      </c>
      <c r="G341" s="40" t="str">
        <f>+IF(D341="","",'宣言書(Rev.12.04)'!$N$77)</f>
        <v/>
      </c>
      <c r="I341" s="33"/>
    </row>
    <row r="342" spans="2:9" ht="21.75" customHeight="1" x14ac:dyDescent="0.25">
      <c r="B342" s="39"/>
      <c r="C342" s="39"/>
      <c r="D342" s="39"/>
      <c r="E342" s="40" t="str">
        <f>+IF(D342="","",'宣言書(Rev.12.04)'!$H$77)</f>
        <v/>
      </c>
      <c r="F342" s="40" t="str">
        <f>+IF(D342="","",'宣言書(Rev.12.04)'!$N$76)</f>
        <v/>
      </c>
      <c r="G342" s="40" t="str">
        <f>+IF(D342="","",'宣言書(Rev.12.04)'!$N$77)</f>
        <v/>
      </c>
      <c r="I342" s="33"/>
    </row>
    <row r="343" spans="2:9" ht="21.75" customHeight="1" x14ac:dyDescent="0.25">
      <c r="B343" s="39"/>
      <c r="C343" s="39"/>
      <c r="D343" s="39"/>
      <c r="E343" s="40" t="str">
        <f>+IF(D343="","",'宣言書(Rev.12.04)'!$H$77)</f>
        <v/>
      </c>
      <c r="F343" s="40" t="str">
        <f>+IF(D343="","",'宣言書(Rev.12.04)'!$N$76)</f>
        <v/>
      </c>
      <c r="G343" s="40" t="str">
        <f>+IF(D343="","",'宣言書(Rev.12.04)'!$N$77)</f>
        <v/>
      </c>
      <c r="I343" s="33"/>
    </row>
    <row r="344" spans="2:9" ht="21.75" customHeight="1" x14ac:dyDescent="0.25">
      <c r="B344" s="39"/>
      <c r="C344" s="39"/>
      <c r="D344" s="39"/>
      <c r="E344" s="40" t="str">
        <f>+IF(D344="","",'宣言書(Rev.12.04)'!$H$77)</f>
        <v/>
      </c>
      <c r="F344" s="40" t="str">
        <f>+IF(D344="","",'宣言書(Rev.12.04)'!$N$76)</f>
        <v/>
      </c>
      <c r="G344" s="40" t="str">
        <f>+IF(D344="","",'宣言書(Rev.12.04)'!$N$77)</f>
        <v/>
      </c>
      <c r="I344" s="33"/>
    </row>
    <row r="345" spans="2:9" ht="21.75" customHeight="1" x14ac:dyDescent="0.25">
      <c r="B345" s="39"/>
      <c r="C345" s="39"/>
      <c r="D345" s="39"/>
      <c r="E345" s="40" t="str">
        <f>+IF(D345="","",'宣言書(Rev.12.04)'!$H$77)</f>
        <v/>
      </c>
      <c r="F345" s="40" t="str">
        <f>+IF(D345="","",'宣言書(Rev.12.04)'!$N$76)</f>
        <v/>
      </c>
      <c r="G345" s="40" t="str">
        <f>+IF(D345="","",'宣言書(Rev.12.04)'!$N$77)</f>
        <v/>
      </c>
      <c r="I345" s="33"/>
    </row>
    <row r="346" spans="2:9" ht="21.75" customHeight="1" x14ac:dyDescent="0.25">
      <c r="B346" s="39"/>
      <c r="C346" s="39"/>
      <c r="D346" s="39"/>
      <c r="E346" s="40" t="str">
        <f>+IF(D346="","",'宣言書(Rev.12.04)'!$H$77)</f>
        <v/>
      </c>
      <c r="F346" s="40" t="str">
        <f>+IF(D346="","",'宣言書(Rev.12.04)'!$N$76)</f>
        <v/>
      </c>
      <c r="G346" s="40" t="str">
        <f>+IF(D346="","",'宣言書(Rev.12.04)'!$N$77)</f>
        <v/>
      </c>
      <c r="I346" s="33"/>
    </row>
    <row r="347" spans="2:9" ht="21.75" customHeight="1" x14ac:dyDescent="0.25">
      <c r="B347" s="39"/>
      <c r="C347" s="39"/>
      <c r="D347" s="39"/>
      <c r="E347" s="40" t="str">
        <f>+IF(D347="","",'宣言書(Rev.12.04)'!$H$77)</f>
        <v/>
      </c>
      <c r="F347" s="40" t="str">
        <f>+IF(D347="","",'宣言書(Rev.12.04)'!$N$76)</f>
        <v/>
      </c>
      <c r="G347" s="40" t="str">
        <f>+IF(D347="","",'宣言書(Rev.12.04)'!$N$77)</f>
        <v/>
      </c>
      <c r="I347" s="33"/>
    </row>
    <row r="348" spans="2:9" ht="21.75" customHeight="1" x14ac:dyDescent="0.25">
      <c r="B348" s="39"/>
      <c r="C348" s="39"/>
      <c r="D348" s="39"/>
      <c r="E348" s="40" t="str">
        <f>+IF(D348="","",'宣言書(Rev.12.04)'!$H$77)</f>
        <v/>
      </c>
      <c r="F348" s="40" t="str">
        <f>+IF(D348="","",'宣言書(Rev.12.04)'!$N$76)</f>
        <v/>
      </c>
      <c r="G348" s="40" t="str">
        <f>+IF(D348="","",'宣言書(Rev.12.04)'!$N$77)</f>
        <v/>
      </c>
      <c r="I348" s="33"/>
    </row>
    <row r="349" spans="2:9" ht="21.75" customHeight="1" x14ac:dyDescent="0.25">
      <c r="B349" s="39"/>
      <c r="C349" s="39"/>
      <c r="D349" s="39"/>
      <c r="E349" s="40" t="str">
        <f>+IF(D349="","",'宣言書(Rev.12.04)'!$H$77)</f>
        <v/>
      </c>
      <c r="F349" s="40" t="str">
        <f>+IF(D349="","",'宣言書(Rev.12.04)'!$N$76)</f>
        <v/>
      </c>
      <c r="G349" s="40" t="str">
        <f>+IF(D349="","",'宣言書(Rev.12.04)'!$N$77)</f>
        <v/>
      </c>
      <c r="I349" s="33"/>
    </row>
    <row r="350" spans="2:9" ht="21.75" customHeight="1" x14ac:dyDescent="0.25">
      <c r="B350" s="39"/>
      <c r="C350" s="39"/>
      <c r="D350" s="39"/>
      <c r="E350" s="40" t="str">
        <f>+IF(D350="","",'宣言書(Rev.12.04)'!$H$77)</f>
        <v/>
      </c>
      <c r="F350" s="40" t="str">
        <f>+IF(D350="","",'宣言書(Rev.12.04)'!$N$76)</f>
        <v/>
      </c>
      <c r="G350" s="40" t="str">
        <f>+IF(D350="","",'宣言書(Rev.12.04)'!$N$77)</f>
        <v/>
      </c>
      <c r="I350" s="33"/>
    </row>
    <row r="351" spans="2:9" ht="21.75" customHeight="1" x14ac:dyDescent="0.25">
      <c r="B351" s="39"/>
      <c r="C351" s="39"/>
      <c r="D351" s="39"/>
      <c r="E351" s="40" t="str">
        <f>+IF(D351="","",'宣言書(Rev.12.04)'!$H$77)</f>
        <v/>
      </c>
      <c r="F351" s="40" t="str">
        <f>+IF(D351="","",'宣言書(Rev.12.04)'!$N$76)</f>
        <v/>
      </c>
      <c r="G351" s="40" t="str">
        <f>+IF(D351="","",'宣言書(Rev.12.04)'!$N$77)</f>
        <v/>
      </c>
      <c r="I351" s="33"/>
    </row>
    <row r="352" spans="2:9" ht="21.75" customHeight="1" x14ac:dyDescent="0.25">
      <c r="B352" s="39"/>
      <c r="C352" s="39"/>
      <c r="D352" s="39"/>
      <c r="E352" s="40" t="str">
        <f>+IF(D352="","",'宣言書(Rev.12.04)'!$H$77)</f>
        <v/>
      </c>
      <c r="F352" s="40" t="str">
        <f>+IF(D352="","",'宣言書(Rev.12.04)'!$N$76)</f>
        <v/>
      </c>
      <c r="G352" s="40" t="str">
        <f>+IF(D352="","",'宣言書(Rev.12.04)'!$N$77)</f>
        <v/>
      </c>
      <c r="I352" s="33"/>
    </row>
    <row r="353" spans="2:9" ht="21.75" customHeight="1" x14ac:dyDescent="0.25">
      <c r="B353" s="39"/>
      <c r="C353" s="39"/>
      <c r="D353" s="39"/>
      <c r="E353" s="40" t="str">
        <f>+IF(D353="","",'宣言書(Rev.12.04)'!$H$77)</f>
        <v/>
      </c>
      <c r="F353" s="40" t="str">
        <f>+IF(D353="","",'宣言書(Rev.12.04)'!$N$76)</f>
        <v/>
      </c>
      <c r="G353" s="40" t="str">
        <f>+IF(D353="","",'宣言書(Rev.12.04)'!$N$77)</f>
        <v/>
      </c>
      <c r="I353" s="33"/>
    </row>
    <row r="354" spans="2:9" ht="21.75" customHeight="1" x14ac:dyDescent="0.25">
      <c r="B354" s="39"/>
      <c r="C354" s="39"/>
      <c r="D354" s="39"/>
      <c r="E354" s="40" t="str">
        <f>+IF(D354="","",'宣言書(Rev.12.04)'!$H$77)</f>
        <v/>
      </c>
      <c r="F354" s="40" t="str">
        <f>+IF(D354="","",'宣言書(Rev.12.04)'!$N$76)</f>
        <v/>
      </c>
      <c r="G354" s="40" t="str">
        <f>+IF(D354="","",'宣言書(Rev.12.04)'!$N$77)</f>
        <v/>
      </c>
      <c r="I354" s="33"/>
    </row>
    <row r="355" spans="2:9" ht="21.75" customHeight="1" x14ac:dyDescent="0.25">
      <c r="B355" s="39"/>
      <c r="C355" s="39"/>
      <c r="D355" s="39"/>
      <c r="E355" s="40" t="str">
        <f>+IF(D355="","",'宣言書(Rev.12.04)'!$H$77)</f>
        <v/>
      </c>
      <c r="F355" s="40" t="str">
        <f>+IF(D355="","",'宣言書(Rev.12.04)'!$N$76)</f>
        <v/>
      </c>
      <c r="G355" s="40" t="str">
        <f>+IF(D355="","",'宣言書(Rev.12.04)'!$N$77)</f>
        <v/>
      </c>
      <c r="I355" s="33"/>
    </row>
    <row r="356" spans="2:9" ht="21.75" customHeight="1" x14ac:dyDescent="0.25">
      <c r="B356" s="39"/>
      <c r="C356" s="39"/>
      <c r="D356" s="39"/>
      <c r="E356" s="40" t="str">
        <f>+IF(D356="","",'宣言書(Rev.12.04)'!$H$77)</f>
        <v/>
      </c>
      <c r="F356" s="40" t="str">
        <f>+IF(D356="","",'宣言書(Rev.12.04)'!$N$76)</f>
        <v/>
      </c>
      <c r="G356" s="40" t="str">
        <f>+IF(D356="","",'宣言書(Rev.12.04)'!$N$77)</f>
        <v/>
      </c>
      <c r="I356" s="33"/>
    </row>
    <row r="357" spans="2:9" ht="21.75" customHeight="1" x14ac:dyDescent="0.25">
      <c r="B357" s="39"/>
      <c r="C357" s="39"/>
      <c r="D357" s="39"/>
      <c r="E357" s="40" t="str">
        <f>+IF(D357="","",'宣言書(Rev.12.04)'!$H$77)</f>
        <v/>
      </c>
      <c r="F357" s="40" t="str">
        <f>+IF(D357="","",'宣言書(Rev.12.04)'!$N$76)</f>
        <v/>
      </c>
      <c r="G357" s="40" t="str">
        <f>+IF(D357="","",'宣言書(Rev.12.04)'!$N$77)</f>
        <v/>
      </c>
      <c r="I357" s="33"/>
    </row>
    <row r="358" spans="2:9" ht="21.75" customHeight="1" x14ac:dyDescent="0.25">
      <c r="B358" s="39"/>
      <c r="C358" s="39"/>
      <c r="D358" s="39"/>
      <c r="E358" s="40" t="str">
        <f>+IF(D358="","",'宣言書(Rev.12.04)'!$H$77)</f>
        <v/>
      </c>
      <c r="F358" s="40" t="str">
        <f>+IF(D358="","",'宣言書(Rev.12.04)'!$N$76)</f>
        <v/>
      </c>
      <c r="G358" s="40" t="str">
        <f>+IF(D358="","",'宣言書(Rev.12.04)'!$N$77)</f>
        <v/>
      </c>
      <c r="I358" s="33"/>
    </row>
    <row r="359" spans="2:9" ht="21.75" customHeight="1" x14ac:dyDescent="0.25">
      <c r="B359" s="39"/>
      <c r="C359" s="39"/>
      <c r="D359" s="39"/>
      <c r="E359" s="40" t="str">
        <f>+IF(D359="","",'宣言書(Rev.12.04)'!$H$77)</f>
        <v/>
      </c>
      <c r="F359" s="40" t="str">
        <f>+IF(D359="","",'宣言書(Rev.12.04)'!$N$76)</f>
        <v/>
      </c>
      <c r="G359" s="40" t="str">
        <f>+IF(D359="","",'宣言書(Rev.12.04)'!$N$77)</f>
        <v/>
      </c>
      <c r="I359" s="33"/>
    </row>
    <row r="360" spans="2:9" ht="21.75" customHeight="1" x14ac:dyDescent="0.25">
      <c r="B360" s="39"/>
      <c r="C360" s="39"/>
      <c r="D360" s="39"/>
      <c r="E360" s="40" t="str">
        <f>+IF(D360="","",'宣言書(Rev.12.04)'!$H$77)</f>
        <v/>
      </c>
      <c r="F360" s="40" t="str">
        <f>+IF(D360="","",'宣言書(Rev.12.04)'!$N$76)</f>
        <v/>
      </c>
      <c r="G360" s="40" t="str">
        <f>+IF(D360="","",'宣言書(Rev.12.04)'!$N$77)</f>
        <v/>
      </c>
      <c r="I360" s="33"/>
    </row>
    <row r="361" spans="2:9" ht="21.75" customHeight="1" x14ac:dyDescent="0.25">
      <c r="B361" s="39"/>
      <c r="C361" s="39"/>
      <c r="D361" s="39"/>
      <c r="E361" s="40" t="str">
        <f>+IF(D361="","",'宣言書(Rev.12.04)'!$H$77)</f>
        <v/>
      </c>
      <c r="F361" s="40" t="str">
        <f>+IF(D361="","",'宣言書(Rev.12.04)'!$N$76)</f>
        <v/>
      </c>
      <c r="G361" s="40" t="str">
        <f>+IF(D361="","",'宣言書(Rev.12.04)'!$N$77)</f>
        <v/>
      </c>
      <c r="I361" s="33"/>
    </row>
    <row r="362" spans="2:9" ht="21.75" customHeight="1" x14ac:dyDescent="0.25">
      <c r="B362" s="39"/>
      <c r="C362" s="39"/>
      <c r="D362" s="39"/>
      <c r="E362" s="40" t="str">
        <f>+IF(D362="","",'宣言書(Rev.12.04)'!$H$77)</f>
        <v/>
      </c>
      <c r="F362" s="40" t="str">
        <f>+IF(D362="","",'宣言書(Rev.12.04)'!$N$76)</f>
        <v/>
      </c>
      <c r="G362" s="40" t="str">
        <f>+IF(D362="","",'宣言書(Rev.12.04)'!$N$77)</f>
        <v/>
      </c>
      <c r="I362" s="33"/>
    </row>
    <row r="363" spans="2:9" ht="21.75" customHeight="1" x14ac:dyDescent="0.25">
      <c r="B363" s="39"/>
      <c r="C363" s="39"/>
      <c r="D363" s="39"/>
      <c r="E363" s="40" t="str">
        <f>+IF(D363="","",'宣言書(Rev.12.04)'!$H$77)</f>
        <v/>
      </c>
      <c r="F363" s="40" t="str">
        <f>+IF(D363="","",'宣言書(Rev.12.04)'!$N$76)</f>
        <v/>
      </c>
      <c r="G363" s="40" t="str">
        <f>+IF(D363="","",'宣言書(Rev.12.04)'!$N$77)</f>
        <v/>
      </c>
      <c r="I363" s="33"/>
    </row>
    <row r="364" spans="2:9" ht="21.75" customHeight="1" x14ac:dyDescent="0.25">
      <c r="B364" s="39"/>
      <c r="C364" s="39"/>
      <c r="D364" s="39"/>
      <c r="E364" s="40" t="str">
        <f>+IF(D364="","",'宣言書(Rev.12.04)'!$H$77)</f>
        <v/>
      </c>
      <c r="F364" s="40" t="str">
        <f>+IF(D364="","",'宣言書(Rev.12.04)'!$N$76)</f>
        <v/>
      </c>
      <c r="G364" s="40" t="str">
        <f>+IF(D364="","",'宣言書(Rev.12.04)'!$N$77)</f>
        <v/>
      </c>
      <c r="I364" s="33"/>
    </row>
    <row r="365" spans="2:9" ht="21.75" customHeight="1" x14ac:dyDescent="0.25">
      <c r="B365" s="39"/>
      <c r="C365" s="39"/>
      <c r="D365" s="39"/>
      <c r="E365" s="40" t="str">
        <f>+IF(D365="","",'宣言書(Rev.12.04)'!$H$77)</f>
        <v/>
      </c>
      <c r="F365" s="40" t="str">
        <f>+IF(D365="","",'宣言書(Rev.12.04)'!$N$76)</f>
        <v/>
      </c>
      <c r="G365" s="40" t="str">
        <f>+IF(D365="","",'宣言書(Rev.12.04)'!$N$77)</f>
        <v/>
      </c>
      <c r="I365" s="33"/>
    </row>
    <row r="366" spans="2:9" ht="21.75" customHeight="1" x14ac:dyDescent="0.25">
      <c r="B366" s="39"/>
      <c r="C366" s="39"/>
      <c r="D366" s="39"/>
      <c r="E366" s="40" t="str">
        <f>+IF(D366="","",'宣言書(Rev.12.04)'!$H$77)</f>
        <v/>
      </c>
      <c r="F366" s="40" t="str">
        <f>+IF(D366="","",'宣言書(Rev.12.04)'!$N$76)</f>
        <v/>
      </c>
      <c r="G366" s="40" t="str">
        <f>+IF(D366="","",'宣言書(Rev.12.04)'!$N$77)</f>
        <v/>
      </c>
      <c r="I366" s="33"/>
    </row>
    <row r="367" spans="2:9" ht="21.75" customHeight="1" x14ac:dyDescent="0.25">
      <c r="B367" s="39"/>
      <c r="C367" s="39"/>
      <c r="D367" s="39"/>
      <c r="E367" s="40" t="str">
        <f>+IF(D367="","",'宣言書(Rev.12.04)'!$H$77)</f>
        <v/>
      </c>
      <c r="F367" s="40" t="str">
        <f>+IF(D367="","",'宣言書(Rev.12.04)'!$N$76)</f>
        <v/>
      </c>
      <c r="G367" s="40" t="str">
        <f>+IF(D367="","",'宣言書(Rev.12.04)'!$N$77)</f>
        <v/>
      </c>
      <c r="I367" s="33"/>
    </row>
    <row r="368" spans="2:9" ht="21.75" customHeight="1" x14ac:dyDescent="0.25">
      <c r="B368" s="39"/>
      <c r="C368" s="39"/>
      <c r="D368" s="39"/>
      <c r="E368" s="40" t="str">
        <f>+IF(D368="","",'宣言書(Rev.12.04)'!$H$77)</f>
        <v/>
      </c>
      <c r="F368" s="40" t="str">
        <f>+IF(D368="","",'宣言書(Rev.12.04)'!$N$76)</f>
        <v/>
      </c>
      <c r="G368" s="40" t="str">
        <f>+IF(D368="","",'宣言書(Rev.12.04)'!$N$77)</f>
        <v/>
      </c>
      <c r="I368" s="33"/>
    </row>
    <row r="369" spans="2:9" ht="21.75" customHeight="1" x14ac:dyDescent="0.25">
      <c r="B369" s="39"/>
      <c r="C369" s="39"/>
      <c r="D369" s="39"/>
      <c r="E369" s="40" t="str">
        <f>+IF(D369="","",'宣言書(Rev.12.04)'!$H$77)</f>
        <v/>
      </c>
      <c r="F369" s="40" t="str">
        <f>+IF(D369="","",'宣言書(Rev.12.04)'!$N$76)</f>
        <v/>
      </c>
      <c r="G369" s="40" t="str">
        <f>+IF(D369="","",'宣言書(Rev.12.04)'!$N$77)</f>
        <v/>
      </c>
      <c r="I369" s="33"/>
    </row>
    <row r="370" spans="2:9" ht="21.75" customHeight="1" x14ac:dyDescent="0.25">
      <c r="B370" s="39"/>
      <c r="C370" s="39"/>
      <c r="D370" s="39"/>
      <c r="E370" s="40" t="str">
        <f>+IF(D370="","",'宣言書(Rev.12.04)'!$H$77)</f>
        <v/>
      </c>
      <c r="F370" s="40" t="str">
        <f>+IF(D370="","",'宣言書(Rev.12.04)'!$N$76)</f>
        <v/>
      </c>
      <c r="G370" s="40" t="str">
        <f>+IF(D370="","",'宣言書(Rev.12.04)'!$N$77)</f>
        <v/>
      </c>
      <c r="I370" s="33"/>
    </row>
    <row r="371" spans="2:9" ht="21.75" customHeight="1" x14ac:dyDescent="0.25">
      <c r="B371" s="39"/>
      <c r="C371" s="39"/>
      <c r="D371" s="39"/>
      <c r="E371" s="40" t="str">
        <f>+IF(D371="","",'宣言書(Rev.12.04)'!$H$77)</f>
        <v/>
      </c>
      <c r="F371" s="40" t="str">
        <f>+IF(D371="","",'宣言書(Rev.12.04)'!$N$76)</f>
        <v/>
      </c>
      <c r="G371" s="40" t="str">
        <f>+IF(D371="","",'宣言書(Rev.12.04)'!$N$77)</f>
        <v/>
      </c>
      <c r="I371" s="33"/>
    </row>
    <row r="372" spans="2:9" ht="21.75" customHeight="1" x14ac:dyDescent="0.25">
      <c r="B372" s="39"/>
      <c r="C372" s="39"/>
      <c r="D372" s="39"/>
      <c r="E372" s="40" t="str">
        <f>+IF(D372="","",'宣言書(Rev.12.04)'!$H$77)</f>
        <v/>
      </c>
      <c r="F372" s="40" t="str">
        <f>+IF(D372="","",'宣言書(Rev.12.04)'!$N$76)</f>
        <v/>
      </c>
      <c r="G372" s="40" t="str">
        <f>+IF(D372="","",'宣言書(Rev.12.04)'!$N$77)</f>
        <v/>
      </c>
      <c r="I372" s="33"/>
    </row>
    <row r="373" spans="2:9" ht="21.75" customHeight="1" x14ac:dyDescent="0.25">
      <c r="B373" s="39"/>
      <c r="C373" s="39"/>
      <c r="D373" s="39"/>
      <c r="E373" s="40" t="str">
        <f>+IF(D373="","",'宣言書(Rev.12.04)'!$H$77)</f>
        <v/>
      </c>
      <c r="F373" s="40" t="str">
        <f>+IF(D373="","",'宣言書(Rev.12.04)'!$N$76)</f>
        <v/>
      </c>
      <c r="G373" s="40" t="str">
        <f>+IF(D373="","",'宣言書(Rev.12.04)'!$N$77)</f>
        <v/>
      </c>
      <c r="I373" s="33"/>
    </row>
    <row r="374" spans="2:9" ht="21.75" customHeight="1" x14ac:dyDescent="0.25">
      <c r="B374" s="39"/>
      <c r="C374" s="39"/>
      <c r="D374" s="39"/>
      <c r="E374" s="40" t="str">
        <f>+IF(D374="","",'宣言書(Rev.12.04)'!$H$77)</f>
        <v/>
      </c>
      <c r="F374" s="40" t="str">
        <f>+IF(D374="","",'宣言書(Rev.12.04)'!$N$76)</f>
        <v/>
      </c>
      <c r="G374" s="40" t="str">
        <f>+IF(D374="","",'宣言書(Rev.12.04)'!$N$77)</f>
        <v/>
      </c>
      <c r="I374" s="33"/>
    </row>
    <row r="375" spans="2:9" ht="21.75" customHeight="1" x14ac:dyDescent="0.25">
      <c r="B375" s="39"/>
      <c r="C375" s="39"/>
      <c r="D375" s="39"/>
      <c r="E375" s="40" t="str">
        <f>+IF(D375="","",'宣言書(Rev.12.04)'!$H$77)</f>
        <v/>
      </c>
      <c r="F375" s="40" t="str">
        <f>+IF(D375="","",'宣言書(Rev.12.04)'!$N$76)</f>
        <v/>
      </c>
      <c r="G375" s="40" t="str">
        <f>+IF(D375="","",'宣言書(Rev.12.04)'!$N$77)</f>
        <v/>
      </c>
      <c r="I375" s="33"/>
    </row>
    <row r="376" spans="2:9" ht="21.75" customHeight="1" x14ac:dyDescent="0.25">
      <c r="B376" s="39"/>
      <c r="C376" s="39"/>
      <c r="D376" s="39"/>
      <c r="E376" s="40" t="str">
        <f>+IF(D376="","",'宣言書(Rev.12.04)'!$H$77)</f>
        <v/>
      </c>
      <c r="F376" s="40" t="str">
        <f>+IF(D376="","",'宣言書(Rev.12.04)'!$N$76)</f>
        <v/>
      </c>
      <c r="G376" s="40" t="str">
        <f>+IF(D376="","",'宣言書(Rev.12.04)'!$N$77)</f>
        <v/>
      </c>
      <c r="I376" s="33"/>
    </row>
    <row r="377" spans="2:9" ht="21.75" customHeight="1" x14ac:dyDescent="0.25">
      <c r="B377" s="39"/>
      <c r="C377" s="39"/>
      <c r="D377" s="39"/>
      <c r="E377" s="40" t="str">
        <f>+IF(D377="","",'宣言書(Rev.12.04)'!$H$77)</f>
        <v/>
      </c>
      <c r="F377" s="40" t="str">
        <f>+IF(D377="","",'宣言書(Rev.12.04)'!$N$76)</f>
        <v/>
      </c>
      <c r="G377" s="40" t="str">
        <f>+IF(D377="","",'宣言書(Rev.12.04)'!$N$77)</f>
        <v/>
      </c>
      <c r="I377" s="33"/>
    </row>
    <row r="378" spans="2:9" ht="21.75" customHeight="1" x14ac:dyDescent="0.25">
      <c r="B378" s="39"/>
      <c r="C378" s="39"/>
      <c r="D378" s="39"/>
      <c r="E378" s="40" t="str">
        <f>+IF(D378="","",'宣言書(Rev.12.04)'!$H$77)</f>
        <v/>
      </c>
      <c r="F378" s="40" t="str">
        <f>+IF(D378="","",'宣言書(Rev.12.04)'!$N$76)</f>
        <v/>
      </c>
      <c r="G378" s="40" t="str">
        <f>+IF(D378="","",'宣言書(Rev.12.04)'!$N$77)</f>
        <v/>
      </c>
      <c r="I378" s="33"/>
    </row>
    <row r="379" spans="2:9" ht="21.75" customHeight="1" x14ac:dyDescent="0.25">
      <c r="B379" s="39"/>
      <c r="C379" s="39"/>
      <c r="D379" s="39"/>
      <c r="E379" s="40" t="str">
        <f>+IF(D379="","",'宣言書(Rev.12.04)'!$H$77)</f>
        <v/>
      </c>
      <c r="F379" s="40" t="str">
        <f>+IF(D379="","",'宣言書(Rev.12.04)'!$N$76)</f>
        <v/>
      </c>
      <c r="G379" s="40" t="str">
        <f>+IF(D379="","",'宣言書(Rev.12.04)'!$N$77)</f>
        <v/>
      </c>
      <c r="I379" s="33"/>
    </row>
    <row r="380" spans="2:9" ht="21.75" customHeight="1" x14ac:dyDescent="0.25">
      <c r="B380" s="39"/>
      <c r="C380" s="39"/>
      <c r="D380" s="39"/>
      <c r="E380" s="40" t="str">
        <f>+IF(D380="","",'宣言書(Rev.12.04)'!$H$77)</f>
        <v/>
      </c>
      <c r="F380" s="40" t="str">
        <f>+IF(D380="","",'宣言書(Rev.12.04)'!$N$76)</f>
        <v/>
      </c>
      <c r="G380" s="40" t="str">
        <f>+IF(D380="","",'宣言書(Rev.12.04)'!$N$77)</f>
        <v/>
      </c>
      <c r="I380" s="33"/>
    </row>
    <row r="381" spans="2:9" ht="21.75" customHeight="1" x14ac:dyDescent="0.25">
      <c r="B381" s="39"/>
      <c r="C381" s="39"/>
      <c r="D381" s="39"/>
      <c r="E381" s="40" t="str">
        <f>+IF(D381="","",'宣言書(Rev.12.04)'!$H$77)</f>
        <v/>
      </c>
      <c r="F381" s="40" t="str">
        <f>+IF(D381="","",'宣言書(Rev.12.04)'!$N$76)</f>
        <v/>
      </c>
      <c r="G381" s="40" t="str">
        <f>+IF(D381="","",'宣言書(Rev.12.04)'!$N$77)</f>
        <v/>
      </c>
      <c r="I381" s="33"/>
    </row>
    <row r="382" spans="2:9" ht="21.75" customHeight="1" x14ac:dyDescent="0.25">
      <c r="B382" s="39"/>
      <c r="C382" s="39"/>
      <c r="D382" s="39"/>
      <c r="E382" s="40" t="str">
        <f>+IF(D382="","",'宣言書(Rev.12.04)'!$H$77)</f>
        <v/>
      </c>
      <c r="F382" s="40" t="str">
        <f>+IF(D382="","",'宣言書(Rev.12.04)'!$N$76)</f>
        <v/>
      </c>
      <c r="G382" s="40" t="str">
        <f>+IF(D382="","",'宣言書(Rev.12.04)'!$N$77)</f>
        <v/>
      </c>
      <c r="I382" s="33"/>
    </row>
    <row r="383" spans="2:9" ht="21.75" customHeight="1" x14ac:dyDescent="0.25">
      <c r="B383" s="39"/>
      <c r="C383" s="39"/>
      <c r="D383" s="39"/>
      <c r="E383" s="40" t="str">
        <f>+IF(D383="","",'宣言書(Rev.12.04)'!$H$77)</f>
        <v/>
      </c>
      <c r="F383" s="40" t="str">
        <f>+IF(D383="","",'宣言書(Rev.12.04)'!$N$76)</f>
        <v/>
      </c>
      <c r="G383" s="40" t="str">
        <f>+IF(D383="","",'宣言書(Rev.12.04)'!$N$77)</f>
        <v/>
      </c>
      <c r="I383" s="33"/>
    </row>
    <row r="384" spans="2:9" ht="21.75" customHeight="1" x14ac:dyDescent="0.25">
      <c r="B384" s="39"/>
      <c r="C384" s="39"/>
      <c r="D384" s="39"/>
      <c r="E384" s="40" t="str">
        <f>+IF(D384="","",'宣言書(Rev.12.04)'!$H$77)</f>
        <v/>
      </c>
      <c r="F384" s="40" t="str">
        <f>+IF(D384="","",'宣言書(Rev.12.04)'!$N$76)</f>
        <v/>
      </c>
      <c r="G384" s="40" t="str">
        <f>+IF(D384="","",'宣言書(Rev.12.04)'!$N$77)</f>
        <v/>
      </c>
      <c r="I384" s="33"/>
    </row>
    <row r="385" spans="2:9" ht="21.75" customHeight="1" x14ac:dyDescent="0.25">
      <c r="B385" s="39"/>
      <c r="C385" s="39"/>
      <c r="D385" s="39"/>
      <c r="E385" s="40" t="str">
        <f>+IF(D385="","",'宣言書(Rev.12.04)'!$H$77)</f>
        <v/>
      </c>
      <c r="F385" s="40" t="str">
        <f>+IF(D385="","",'宣言書(Rev.12.04)'!$N$76)</f>
        <v/>
      </c>
      <c r="G385" s="40" t="str">
        <f>+IF(D385="","",'宣言書(Rev.12.04)'!$N$77)</f>
        <v/>
      </c>
      <c r="I385" s="33"/>
    </row>
    <row r="386" spans="2:9" ht="21.75" customHeight="1" x14ac:dyDescent="0.25">
      <c r="B386" s="39"/>
      <c r="C386" s="39"/>
      <c r="D386" s="39"/>
      <c r="E386" s="40" t="str">
        <f>+IF(D386="","",'宣言書(Rev.12.04)'!$H$77)</f>
        <v/>
      </c>
      <c r="F386" s="40" t="str">
        <f>+IF(D386="","",'宣言書(Rev.12.04)'!$N$76)</f>
        <v/>
      </c>
      <c r="G386" s="40" t="str">
        <f>+IF(D386="","",'宣言書(Rev.12.04)'!$N$77)</f>
        <v/>
      </c>
      <c r="I386" s="33"/>
    </row>
    <row r="387" spans="2:9" ht="21.75" customHeight="1" x14ac:dyDescent="0.25">
      <c r="B387" s="39"/>
      <c r="C387" s="39"/>
      <c r="D387" s="39"/>
      <c r="E387" s="40" t="str">
        <f>+IF(D387="","",'宣言書(Rev.12.04)'!$H$77)</f>
        <v/>
      </c>
      <c r="F387" s="40" t="str">
        <f>+IF(D387="","",'宣言書(Rev.12.04)'!$N$76)</f>
        <v/>
      </c>
      <c r="G387" s="40" t="str">
        <f>+IF(D387="","",'宣言書(Rev.12.04)'!$N$77)</f>
        <v/>
      </c>
      <c r="I387" s="33"/>
    </row>
    <row r="388" spans="2:9" ht="21.75" customHeight="1" x14ac:dyDescent="0.25">
      <c r="B388" s="39"/>
      <c r="C388" s="39"/>
      <c r="D388" s="39"/>
      <c r="E388" s="40" t="str">
        <f>+IF(D388="","",'宣言書(Rev.12.04)'!$H$77)</f>
        <v/>
      </c>
      <c r="F388" s="40" t="str">
        <f>+IF(D388="","",'宣言書(Rev.12.04)'!$N$76)</f>
        <v/>
      </c>
      <c r="G388" s="40" t="str">
        <f>+IF(D388="","",'宣言書(Rev.12.04)'!$N$77)</f>
        <v/>
      </c>
      <c r="I388" s="33"/>
    </row>
    <row r="389" spans="2:9" ht="21.75" customHeight="1" x14ac:dyDescent="0.25">
      <c r="B389" s="39"/>
      <c r="C389" s="39"/>
      <c r="D389" s="39"/>
      <c r="E389" s="40" t="str">
        <f>+IF(D389="","",'宣言書(Rev.12.04)'!$H$77)</f>
        <v/>
      </c>
      <c r="F389" s="40" t="str">
        <f>+IF(D389="","",'宣言書(Rev.12.04)'!$N$76)</f>
        <v/>
      </c>
      <c r="G389" s="40" t="str">
        <f>+IF(D389="","",'宣言書(Rev.12.04)'!$N$77)</f>
        <v/>
      </c>
      <c r="I389" s="33"/>
    </row>
    <row r="390" spans="2:9" ht="21.75" customHeight="1" x14ac:dyDescent="0.25">
      <c r="B390" s="39"/>
      <c r="C390" s="39"/>
      <c r="D390" s="39"/>
      <c r="E390" s="40" t="str">
        <f>+IF(D390="","",'宣言書(Rev.12.04)'!$H$77)</f>
        <v/>
      </c>
      <c r="F390" s="40" t="str">
        <f>+IF(D390="","",'宣言書(Rev.12.04)'!$N$76)</f>
        <v/>
      </c>
      <c r="G390" s="40" t="str">
        <f>+IF(D390="","",'宣言書(Rev.12.04)'!$N$77)</f>
        <v/>
      </c>
      <c r="I390" s="33"/>
    </row>
    <row r="391" spans="2:9" ht="21.75" customHeight="1" x14ac:dyDescent="0.25">
      <c r="B391" s="39"/>
      <c r="C391" s="39"/>
      <c r="D391" s="39"/>
      <c r="E391" s="40" t="str">
        <f>+IF(D391="","",'宣言書(Rev.12.04)'!$H$77)</f>
        <v/>
      </c>
      <c r="F391" s="40" t="str">
        <f>+IF(D391="","",'宣言書(Rev.12.04)'!$N$76)</f>
        <v/>
      </c>
      <c r="G391" s="40" t="str">
        <f>+IF(D391="","",'宣言書(Rev.12.04)'!$N$77)</f>
        <v/>
      </c>
      <c r="I391" s="33"/>
    </row>
    <row r="392" spans="2:9" ht="21.75" customHeight="1" x14ac:dyDescent="0.25">
      <c r="B392" s="39"/>
      <c r="C392" s="39"/>
      <c r="D392" s="39"/>
      <c r="E392" s="40" t="str">
        <f>+IF(D392="","",'宣言書(Rev.12.04)'!$H$77)</f>
        <v/>
      </c>
      <c r="F392" s="40" t="str">
        <f>+IF(D392="","",'宣言書(Rev.12.04)'!$N$76)</f>
        <v/>
      </c>
      <c r="G392" s="40" t="str">
        <f>+IF(D392="","",'宣言書(Rev.12.04)'!$N$77)</f>
        <v/>
      </c>
      <c r="I392" s="33"/>
    </row>
    <row r="393" spans="2:9" ht="21.75" customHeight="1" x14ac:dyDescent="0.25">
      <c r="B393" s="39"/>
      <c r="C393" s="39"/>
      <c r="D393" s="39"/>
      <c r="E393" s="40" t="str">
        <f>+IF(D393="","",'宣言書(Rev.12.04)'!$H$77)</f>
        <v/>
      </c>
      <c r="F393" s="40" t="str">
        <f>+IF(D393="","",'宣言書(Rev.12.04)'!$N$76)</f>
        <v/>
      </c>
      <c r="G393" s="40" t="str">
        <f>+IF(D393="","",'宣言書(Rev.12.04)'!$N$77)</f>
        <v/>
      </c>
      <c r="I393" s="33"/>
    </row>
    <row r="394" spans="2:9" ht="21.75" customHeight="1" x14ac:dyDescent="0.25">
      <c r="B394" s="39"/>
      <c r="C394" s="39"/>
      <c r="D394" s="39"/>
      <c r="E394" s="40" t="str">
        <f>+IF(D394="","",'宣言書(Rev.12.04)'!$H$77)</f>
        <v/>
      </c>
      <c r="F394" s="40" t="str">
        <f>+IF(D394="","",'宣言書(Rev.12.04)'!$N$76)</f>
        <v/>
      </c>
      <c r="G394" s="40" t="str">
        <f>+IF(D394="","",'宣言書(Rev.12.04)'!$N$77)</f>
        <v/>
      </c>
      <c r="I394" s="33"/>
    </row>
    <row r="395" spans="2:9" ht="21.75" customHeight="1" x14ac:dyDescent="0.25">
      <c r="B395" s="39"/>
      <c r="C395" s="39"/>
      <c r="D395" s="39"/>
      <c r="E395" s="40" t="str">
        <f>+IF(D395="","",'宣言書(Rev.12.04)'!$H$77)</f>
        <v/>
      </c>
      <c r="F395" s="40" t="str">
        <f>+IF(D395="","",'宣言書(Rev.12.04)'!$N$76)</f>
        <v/>
      </c>
      <c r="G395" s="40" t="str">
        <f>+IF(D395="","",'宣言書(Rev.12.04)'!$N$77)</f>
        <v/>
      </c>
      <c r="I395" s="33"/>
    </row>
    <row r="396" spans="2:9" ht="21.75" customHeight="1" x14ac:dyDescent="0.25">
      <c r="B396" s="39"/>
      <c r="C396" s="39"/>
      <c r="D396" s="39"/>
      <c r="E396" s="40" t="str">
        <f>+IF(D396="","",'宣言書(Rev.12.04)'!$H$77)</f>
        <v/>
      </c>
      <c r="F396" s="40" t="str">
        <f>+IF(D396="","",'宣言書(Rev.12.04)'!$N$76)</f>
        <v/>
      </c>
      <c r="G396" s="40" t="str">
        <f>+IF(D396="","",'宣言書(Rev.12.04)'!$N$77)</f>
        <v/>
      </c>
      <c r="I396" s="33"/>
    </row>
    <row r="397" spans="2:9" ht="21.75" customHeight="1" x14ac:dyDescent="0.25">
      <c r="B397" s="39"/>
      <c r="C397" s="39"/>
      <c r="D397" s="39"/>
      <c r="E397" s="40" t="str">
        <f>+IF(D397="","",'宣言書(Rev.12.04)'!$H$77)</f>
        <v/>
      </c>
      <c r="F397" s="40" t="str">
        <f>+IF(D397="","",'宣言書(Rev.12.04)'!$N$76)</f>
        <v/>
      </c>
      <c r="G397" s="40" t="str">
        <f>+IF(D397="","",'宣言書(Rev.12.04)'!$N$77)</f>
        <v/>
      </c>
      <c r="I397" s="33"/>
    </row>
    <row r="398" spans="2:9" ht="21.75" customHeight="1" x14ac:dyDescent="0.25">
      <c r="B398" s="39"/>
      <c r="C398" s="39"/>
      <c r="D398" s="39"/>
      <c r="E398" s="40" t="str">
        <f>+IF(D398="","",'宣言書(Rev.12.04)'!$H$77)</f>
        <v/>
      </c>
      <c r="F398" s="40" t="str">
        <f>+IF(D398="","",'宣言書(Rev.12.04)'!$N$76)</f>
        <v/>
      </c>
      <c r="G398" s="40" t="str">
        <f>+IF(D398="","",'宣言書(Rev.12.04)'!$N$77)</f>
        <v/>
      </c>
      <c r="I398" s="33"/>
    </row>
    <row r="399" spans="2:9" ht="21.75" customHeight="1" x14ac:dyDescent="0.25">
      <c r="B399" s="39"/>
      <c r="C399" s="39"/>
      <c r="D399" s="39"/>
      <c r="E399" s="40" t="str">
        <f>+IF(D399="","",'宣言書(Rev.12.04)'!$H$77)</f>
        <v/>
      </c>
      <c r="F399" s="40" t="str">
        <f>+IF(D399="","",'宣言書(Rev.12.04)'!$N$76)</f>
        <v/>
      </c>
      <c r="G399" s="40" t="str">
        <f>+IF(D399="","",'宣言書(Rev.12.04)'!$N$77)</f>
        <v/>
      </c>
      <c r="I399" s="33"/>
    </row>
    <row r="400" spans="2:9" ht="21.75" customHeight="1" x14ac:dyDescent="0.25">
      <c r="B400" s="39"/>
      <c r="C400" s="39"/>
      <c r="D400" s="39"/>
      <c r="E400" s="40" t="str">
        <f>+IF(D400="","",'宣言書(Rev.12.04)'!$H$77)</f>
        <v/>
      </c>
      <c r="F400" s="40" t="str">
        <f>+IF(D400="","",'宣言書(Rev.12.04)'!$N$76)</f>
        <v/>
      </c>
      <c r="G400" s="40" t="str">
        <f>+IF(D400="","",'宣言書(Rev.12.04)'!$N$77)</f>
        <v/>
      </c>
      <c r="I400" s="33"/>
    </row>
    <row r="401" spans="2:9" ht="21.75" customHeight="1" x14ac:dyDescent="0.25">
      <c r="B401" s="39"/>
      <c r="C401" s="39"/>
      <c r="D401" s="39"/>
      <c r="E401" s="40" t="str">
        <f>+IF(D401="","",'宣言書(Rev.12.04)'!$H$77)</f>
        <v/>
      </c>
      <c r="F401" s="40" t="str">
        <f>+IF(D401="","",'宣言書(Rev.12.04)'!$N$76)</f>
        <v/>
      </c>
      <c r="G401" s="40" t="str">
        <f>+IF(D401="","",'宣言書(Rev.12.04)'!$N$77)</f>
        <v/>
      </c>
      <c r="I401" s="33"/>
    </row>
    <row r="402" spans="2:9" ht="21.75" customHeight="1" x14ac:dyDescent="0.25">
      <c r="B402" s="39"/>
      <c r="C402" s="39"/>
      <c r="D402" s="39"/>
      <c r="E402" s="40" t="str">
        <f>+IF(D402="","",'宣言書(Rev.12.04)'!$H$77)</f>
        <v/>
      </c>
      <c r="F402" s="40" t="str">
        <f>+IF(D402="","",'宣言書(Rev.12.04)'!$N$76)</f>
        <v/>
      </c>
      <c r="G402" s="40" t="str">
        <f>+IF(D402="","",'宣言書(Rev.12.04)'!$N$77)</f>
        <v/>
      </c>
      <c r="I402" s="33"/>
    </row>
    <row r="403" spans="2:9" ht="21.75" customHeight="1" x14ac:dyDescent="0.25">
      <c r="B403" s="39"/>
      <c r="C403" s="39"/>
      <c r="D403" s="39"/>
      <c r="E403" s="40" t="str">
        <f>+IF(D403="","",'宣言書(Rev.12.04)'!$H$77)</f>
        <v/>
      </c>
      <c r="F403" s="40" t="str">
        <f>+IF(D403="","",'宣言書(Rev.12.04)'!$N$76)</f>
        <v/>
      </c>
      <c r="G403" s="40" t="str">
        <f>+IF(D403="","",'宣言書(Rev.12.04)'!$N$77)</f>
        <v/>
      </c>
      <c r="I403" s="33"/>
    </row>
    <row r="404" spans="2:9" ht="21.75" customHeight="1" x14ac:dyDescent="0.25">
      <c r="B404" s="39"/>
      <c r="C404" s="39"/>
      <c r="D404" s="39"/>
      <c r="E404" s="40" t="str">
        <f>+IF(D404="","",'宣言書(Rev.12.04)'!$H$77)</f>
        <v/>
      </c>
      <c r="F404" s="40" t="str">
        <f>+IF(D404="","",'宣言書(Rev.12.04)'!$N$76)</f>
        <v/>
      </c>
      <c r="G404" s="40" t="str">
        <f>+IF(D404="","",'宣言書(Rev.12.04)'!$N$77)</f>
        <v/>
      </c>
      <c r="I404" s="33"/>
    </row>
    <row r="405" spans="2:9" ht="21.75" customHeight="1" x14ac:dyDescent="0.25">
      <c r="B405" s="39"/>
      <c r="C405" s="39"/>
      <c r="D405" s="39"/>
      <c r="E405" s="40" t="str">
        <f>+IF(D405="","",'宣言書(Rev.12.04)'!$H$77)</f>
        <v/>
      </c>
      <c r="F405" s="40" t="str">
        <f>+IF(D405="","",'宣言書(Rev.12.04)'!$N$76)</f>
        <v/>
      </c>
      <c r="G405" s="40" t="str">
        <f>+IF(D405="","",'宣言書(Rev.12.04)'!$N$77)</f>
        <v/>
      </c>
      <c r="I405" s="33"/>
    </row>
    <row r="406" spans="2:9" ht="21.75" customHeight="1" x14ac:dyDescent="0.25">
      <c r="B406" s="39"/>
      <c r="C406" s="39"/>
      <c r="D406" s="39"/>
      <c r="E406" s="40" t="str">
        <f>+IF(D406="","",'宣言書(Rev.12.04)'!$H$77)</f>
        <v/>
      </c>
      <c r="F406" s="40" t="str">
        <f>+IF(D406="","",'宣言書(Rev.12.04)'!$N$76)</f>
        <v/>
      </c>
      <c r="G406" s="40" t="str">
        <f>+IF(D406="","",'宣言書(Rev.12.04)'!$N$77)</f>
        <v/>
      </c>
      <c r="I406" s="33"/>
    </row>
    <row r="407" spans="2:9" ht="21.75" customHeight="1" x14ac:dyDescent="0.25">
      <c r="B407" s="39"/>
      <c r="C407" s="39"/>
      <c r="D407" s="39"/>
      <c r="E407" s="40" t="str">
        <f>+IF(D407="","",'宣言書(Rev.12.04)'!$H$77)</f>
        <v/>
      </c>
      <c r="F407" s="40" t="str">
        <f>+IF(D407="","",'宣言書(Rev.12.04)'!$N$76)</f>
        <v/>
      </c>
      <c r="G407" s="40" t="str">
        <f>+IF(D407="","",'宣言書(Rev.12.04)'!$N$77)</f>
        <v/>
      </c>
      <c r="I407" s="33"/>
    </row>
    <row r="408" spans="2:9" ht="21.75" customHeight="1" x14ac:dyDescent="0.25">
      <c r="B408" s="39"/>
      <c r="C408" s="39"/>
      <c r="D408" s="39"/>
      <c r="E408" s="40" t="str">
        <f>+IF(D408="","",'宣言書(Rev.12.04)'!$H$77)</f>
        <v/>
      </c>
      <c r="F408" s="40" t="str">
        <f>+IF(D408="","",'宣言書(Rev.12.04)'!$N$76)</f>
        <v/>
      </c>
      <c r="G408" s="40" t="str">
        <f>+IF(D408="","",'宣言書(Rev.12.04)'!$N$77)</f>
        <v/>
      </c>
      <c r="I408" s="33"/>
    </row>
    <row r="409" spans="2:9" ht="21.75" customHeight="1" x14ac:dyDescent="0.25">
      <c r="B409" s="39"/>
      <c r="C409" s="39"/>
      <c r="D409" s="39"/>
      <c r="E409" s="40" t="str">
        <f>+IF(D409="","",'宣言書(Rev.12.04)'!$H$77)</f>
        <v/>
      </c>
      <c r="F409" s="40" t="str">
        <f>+IF(D409="","",'宣言書(Rev.12.04)'!$N$76)</f>
        <v/>
      </c>
      <c r="G409" s="40" t="str">
        <f>+IF(D409="","",'宣言書(Rev.12.04)'!$N$77)</f>
        <v/>
      </c>
      <c r="I409" s="33"/>
    </row>
    <row r="410" spans="2:9" ht="21.75" customHeight="1" x14ac:dyDescent="0.25">
      <c r="B410" s="39"/>
      <c r="C410" s="39"/>
      <c r="D410" s="39"/>
      <c r="E410" s="40" t="str">
        <f>+IF(D410="","",'宣言書(Rev.12.04)'!$H$77)</f>
        <v/>
      </c>
      <c r="F410" s="40" t="str">
        <f>+IF(D410="","",'宣言書(Rev.12.04)'!$N$76)</f>
        <v/>
      </c>
      <c r="G410" s="40" t="str">
        <f>+IF(D410="","",'宣言書(Rev.12.04)'!$N$77)</f>
        <v/>
      </c>
      <c r="I410" s="33"/>
    </row>
    <row r="411" spans="2:9" ht="21.75" customHeight="1" x14ac:dyDescent="0.25">
      <c r="B411" s="39"/>
      <c r="C411" s="39"/>
      <c r="D411" s="39"/>
      <c r="E411" s="40" t="str">
        <f>+IF(D411="","",'宣言書(Rev.12.04)'!$H$77)</f>
        <v/>
      </c>
      <c r="F411" s="40" t="str">
        <f>+IF(D411="","",'宣言書(Rev.12.04)'!$N$76)</f>
        <v/>
      </c>
      <c r="G411" s="40" t="str">
        <f>+IF(D411="","",'宣言書(Rev.12.04)'!$N$77)</f>
        <v/>
      </c>
      <c r="I411" s="33"/>
    </row>
    <row r="412" spans="2:9" ht="21.75" customHeight="1" x14ac:dyDescent="0.25">
      <c r="B412" s="39"/>
      <c r="C412" s="39"/>
      <c r="D412" s="39"/>
      <c r="E412" s="40" t="str">
        <f>+IF(D412="","",'宣言書(Rev.12.04)'!$H$77)</f>
        <v/>
      </c>
      <c r="F412" s="40" t="str">
        <f>+IF(D412="","",'宣言書(Rev.12.04)'!$N$76)</f>
        <v/>
      </c>
      <c r="G412" s="40" t="str">
        <f>+IF(D412="","",'宣言書(Rev.12.04)'!$N$77)</f>
        <v/>
      </c>
      <c r="I412" s="33"/>
    </row>
    <row r="413" spans="2:9" ht="21.75" customHeight="1" x14ac:dyDescent="0.25">
      <c r="B413" s="39"/>
      <c r="C413" s="39"/>
      <c r="D413" s="39"/>
      <c r="E413" s="40" t="str">
        <f>+IF(D413="","",'宣言書(Rev.12.04)'!$H$77)</f>
        <v/>
      </c>
      <c r="F413" s="40" t="str">
        <f>+IF(D413="","",'宣言書(Rev.12.04)'!$N$76)</f>
        <v/>
      </c>
      <c r="G413" s="40" t="str">
        <f>+IF(D413="","",'宣言書(Rev.12.04)'!$N$77)</f>
        <v/>
      </c>
      <c r="I413" s="33"/>
    </row>
    <row r="414" spans="2:9" ht="21.75" customHeight="1" x14ac:dyDescent="0.25">
      <c r="B414" s="39"/>
      <c r="C414" s="39"/>
      <c r="D414" s="39"/>
      <c r="E414" s="40" t="str">
        <f>+IF(D414="","",'宣言書(Rev.12.04)'!$H$77)</f>
        <v/>
      </c>
      <c r="F414" s="40" t="str">
        <f>+IF(D414="","",'宣言書(Rev.12.04)'!$N$76)</f>
        <v/>
      </c>
      <c r="G414" s="40" t="str">
        <f>+IF(D414="","",'宣言書(Rev.12.04)'!$N$77)</f>
        <v/>
      </c>
      <c r="I414" s="33"/>
    </row>
    <row r="415" spans="2:9" ht="21.75" customHeight="1" x14ac:dyDescent="0.25">
      <c r="B415" s="39"/>
      <c r="C415" s="39"/>
      <c r="D415" s="39"/>
      <c r="E415" s="40" t="str">
        <f>+IF(D415="","",'宣言書(Rev.12.04)'!$H$77)</f>
        <v/>
      </c>
      <c r="F415" s="40" t="str">
        <f>+IF(D415="","",'宣言書(Rev.12.04)'!$N$76)</f>
        <v/>
      </c>
      <c r="G415" s="40" t="str">
        <f>+IF(D415="","",'宣言書(Rev.12.04)'!$N$77)</f>
        <v/>
      </c>
      <c r="I415" s="33"/>
    </row>
    <row r="416" spans="2:9" ht="21.75" customHeight="1" x14ac:dyDescent="0.25">
      <c r="B416" s="39"/>
      <c r="C416" s="39"/>
      <c r="D416" s="39"/>
      <c r="E416" s="40" t="str">
        <f>+IF(D416="","",'宣言書(Rev.12.04)'!$H$77)</f>
        <v/>
      </c>
      <c r="F416" s="40" t="str">
        <f>+IF(D416="","",'宣言書(Rev.12.04)'!$N$76)</f>
        <v/>
      </c>
      <c r="G416" s="40" t="str">
        <f>+IF(D416="","",'宣言書(Rev.12.04)'!$N$77)</f>
        <v/>
      </c>
      <c r="I416" s="33"/>
    </row>
    <row r="417" spans="2:9" ht="21.75" customHeight="1" x14ac:dyDescent="0.25">
      <c r="B417" s="39"/>
      <c r="C417" s="39"/>
      <c r="D417" s="39"/>
      <c r="E417" s="40" t="str">
        <f>+IF(D417="","",'宣言書(Rev.12.04)'!$H$77)</f>
        <v/>
      </c>
      <c r="F417" s="40" t="str">
        <f>+IF(D417="","",'宣言書(Rev.12.04)'!$N$76)</f>
        <v/>
      </c>
      <c r="G417" s="40" t="str">
        <f>+IF(D417="","",'宣言書(Rev.12.04)'!$N$77)</f>
        <v/>
      </c>
      <c r="I417" s="33"/>
    </row>
    <row r="418" spans="2:9" ht="21.75" customHeight="1" x14ac:dyDescent="0.25">
      <c r="B418" s="39"/>
      <c r="C418" s="39"/>
      <c r="D418" s="39"/>
      <c r="E418" s="40" t="str">
        <f>+IF(D418="","",'宣言書(Rev.12.04)'!$H$77)</f>
        <v/>
      </c>
      <c r="F418" s="40" t="str">
        <f>+IF(D418="","",'宣言書(Rev.12.04)'!$N$76)</f>
        <v/>
      </c>
      <c r="G418" s="40" t="str">
        <f>+IF(D418="","",'宣言書(Rev.12.04)'!$N$77)</f>
        <v/>
      </c>
      <c r="I418" s="33"/>
    </row>
    <row r="419" spans="2:9" ht="21.75" customHeight="1" x14ac:dyDescent="0.25">
      <c r="B419" s="39"/>
      <c r="C419" s="39"/>
      <c r="D419" s="39"/>
      <c r="E419" s="40" t="str">
        <f>+IF(D419="","",'宣言書(Rev.12.04)'!$H$77)</f>
        <v/>
      </c>
      <c r="F419" s="40" t="str">
        <f>+IF(D419="","",'宣言書(Rev.12.04)'!$N$76)</f>
        <v/>
      </c>
      <c r="G419" s="40" t="str">
        <f>+IF(D419="","",'宣言書(Rev.12.04)'!$N$77)</f>
        <v/>
      </c>
      <c r="I419" s="33"/>
    </row>
    <row r="420" spans="2:9" ht="21.75" customHeight="1" x14ac:dyDescent="0.25">
      <c r="B420" s="39"/>
      <c r="C420" s="39"/>
      <c r="D420" s="39"/>
      <c r="E420" s="40" t="str">
        <f>+IF(D420="","",'宣言書(Rev.12.04)'!$H$77)</f>
        <v/>
      </c>
      <c r="F420" s="40" t="str">
        <f>+IF(D420="","",'宣言書(Rev.12.04)'!$N$76)</f>
        <v/>
      </c>
      <c r="G420" s="40" t="str">
        <f>+IF(D420="","",'宣言書(Rev.12.04)'!$N$77)</f>
        <v/>
      </c>
      <c r="I420" s="33"/>
    </row>
    <row r="421" spans="2:9" ht="21.75" customHeight="1" x14ac:dyDescent="0.25">
      <c r="B421" s="39"/>
      <c r="C421" s="39"/>
      <c r="D421" s="39"/>
      <c r="E421" s="40" t="str">
        <f>+IF(D421="","",'宣言書(Rev.12.04)'!$H$77)</f>
        <v/>
      </c>
      <c r="F421" s="40" t="str">
        <f>+IF(D421="","",'宣言書(Rev.12.04)'!$N$76)</f>
        <v/>
      </c>
      <c r="G421" s="40" t="str">
        <f>+IF(D421="","",'宣言書(Rev.12.04)'!$N$77)</f>
        <v/>
      </c>
      <c r="I421" s="33"/>
    </row>
    <row r="422" spans="2:9" ht="21.75" customHeight="1" x14ac:dyDescent="0.25">
      <c r="B422" s="39"/>
      <c r="C422" s="39"/>
      <c r="D422" s="39"/>
      <c r="E422" s="40" t="str">
        <f>+IF(D422="","",'宣言書(Rev.12.04)'!$H$77)</f>
        <v/>
      </c>
      <c r="F422" s="40" t="str">
        <f>+IF(D422="","",'宣言書(Rev.12.04)'!$N$76)</f>
        <v/>
      </c>
      <c r="G422" s="40" t="str">
        <f>+IF(D422="","",'宣言書(Rev.12.04)'!$N$77)</f>
        <v/>
      </c>
      <c r="I422" s="33"/>
    </row>
    <row r="423" spans="2:9" ht="21.75" customHeight="1" x14ac:dyDescent="0.25">
      <c r="B423" s="39"/>
      <c r="C423" s="39"/>
      <c r="D423" s="39"/>
      <c r="E423" s="40" t="str">
        <f>+IF(D423="","",'宣言書(Rev.12.04)'!$H$77)</f>
        <v/>
      </c>
      <c r="F423" s="40" t="str">
        <f>+IF(D423="","",'宣言書(Rev.12.04)'!$N$76)</f>
        <v/>
      </c>
      <c r="G423" s="40" t="str">
        <f>+IF(D423="","",'宣言書(Rev.12.04)'!$N$77)</f>
        <v/>
      </c>
      <c r="I423" s="33"/>
    </row>
    <row r="424" spans="2:9" ht="21.75" customHeight="1" x14ac:dyDescent="0.25">
      <c r="B424" s="39"/>
      <c r="C424" s="39"/>
      <c r="D424" s="39"/>
      <c r="E424" s="40" t="str">
        <f>+IF(D424="","",'宣言書(Rev.12.04)'!$H$77)</f>
        <v/>
      </c>
      <c r="F424" s="40" t="str">
        <f>+IF(D424="","",'宣言書(Rev.12.04)'!$N$76)</f>
        <v/>
      </c>
      <c r="G424" s="40" t="str">
        <f>+IF(D424="","",'宣言書(Rev.12.04)'!$N$77)</f>
        <v/>
      </c>
      <c r="I424" s="33"/>
    </row>
    <row r="425" spans="2:9" ht="21.75" customHeight="1" x14ac:dyDescent="0.25">
      <c r="B425" s="39"/>
      <c r="C425" s="39"/>
      <c r="D425" s="39"/>
      <c r="E425" s="40" t="str">
        <f>+IF(D425="","",'宣言書(Rev.12.04)'!$H$77)</f>
        <v/>
      </c>
      <c r="F425" s="40" t="str">
        <f>+IF(D425="","",'宣言書(Rev.12.04)'!$N$76)</f>
        <v/>
      </c>
      <c r="G425" s="40" t="str">
        <f>+IF(D425="","",'宣言書(Rev.12.04)'!$N$77)</f>
        <v/>
      </c>
      <c r="I425" s="33"/>
    </row>
    <row r="426" spans="2:9" ht="21.75" customHeight="1" x14ac:dyDescent="0.25">
      <c r="B426" s="39"/>
      <c r="C426" s="39"/>
      <c r="D426" s="39"/>
      <c r="E426" s="40" t="str">
        <f>+IF(D426="","",'宣言書(Rev.12.04)'!$H$77)</f>
        <v/>
      </c>
      <c r="F426" s="40" t="str">
        <f>+IF(D426="","",'宣言書(Rev.12.04)'!$N$76)</f>
        <v/>
      </c>
      <c r="G426" s="40" t="str">
        <f>+IF(D426="","",'宣言書(Rev.12.04)'!$N$77)</f>
        <v/>
      </c>
      <c r="I426" s="33"/>
    </row>
    <row r="427" spans="2:9" ht="21.75" customHeight="1" x14ac:dyDescent="0.25">
      <c r="B427" s="39"/>
      <c r="C427" s="39"/>
      <c r="D427" s="39"/>
      <c r="E427" s="40" t="str">
        <f>+IF(D427="","",'宣言書(Rev.12.04)'!$H$77)</f>
        <v/>
      </c>
      <c r="F427" s="40" t="str">
        <f>+IF(D427="","",'宣言書(Rev.12.04)'!$N$76)</f>
        <v/>
      </c>
      <c r="G427" s="40" t="str">
        <f>+IF(D427="","",'宣言書(Rev.12.04)'!$N$77)</f>
        <v/>
      </c>
      <c r="I427" s="33"/>
    </row>
    <row r="428" spans="2:9" ht="21.75" customHeight="1" x14ac:dyDescent="0.25">
      <c r="B428" s="39"/>
      <c r="C428" s="39"/>
      <c r="D428" s="39"/>
      <c r="E428" s="40" t="str">
        <f>+IF(D428="","",'宣言書(Rev.12.04)'!$H$77)</f>
        <v/>
      </c>
      <c r="F428" s="40" t="str">
        <f>+IF(D428="","",'宣言書(Rev.12.04)'!$N$76)</f>
        <v/>
      </c>
      <c r="G428" s="40" t="str">
        <f>+IF(D428="","",'宣言書(Rev.12.04)'!$N$77)</f>
        <v/>
      </c>
      <c r="I428" s="33"/>
    </row>
    <row r="429" spans="2:9" ht="21.75" customHeight="1" x14ac:dyDescent="0.25">
      <c r="B429" s="39"/>
      <c r="C429" s="39"/>
      <c r="D429" s="39"/>
      <c r="E429" s="40" t="str">
        <f>+IF(D429="","",'宣言書(Rev.12.04)'!$H$77)</f>
        <v/>
      </c>
      <c r="F429" s="40" t="str">
        <f>+IF(D429="","",'宣言書(Rev.12.04)'!$N$76)</f>
        <v/>
      </c>
      <c r="G429" s="40" t="str">
        <f>+IF(D429="","",'宣言書(Rev.12.04)'!$N$77)</f>
        <v/>
      </c>
      <c r="I429" s="33"/>
    </row>
    <row r="430" spans="2:9" ht="21.75" customHeight="1" x14ac:dyDescent="0.25">
      <c r="B430" s="39"/>
      <c r="C430" s="39"/>
      <c r="D430" s="39"/>
      <c r="E430" s="40" t="str">
        <f>+IF(D430="","",'宣言書(Rev.12.04)'!$H$77)</f>
        <v/>
      </c>
      <c r="F430" s="40" t="str">
        <f>+IF(D430="","",'宣言書(Rev.12.04)'!$N$76)</f>
        <v/>
      </c>
      <c r="G430" s="40" t="str">
        <f>+IF(D430="","",'宣言書(Rev.12.04)'!$N$77)</f>
        <v/>
      </c>
      <c r="I430" s="33"/>
    </row>
    <row r="431" spans="2:9" ht="21.75" customHeight="1" x14ac:dyDescent="0.25">
      <c r="B431" s="39"/>
      <c r="C431" s="39"/>
      <c r="D431" s="39"/>
      <c r="E431" s="40" t="str">
        <f>+IF(D431="","",'宣言書(Rev.12.04)'!$H$77)</f>
        <v/>
      </c>
      <c r="F431" s="40" t="str">
        <f>+IF(D431="","",'宣言書(Rev.12.04)'!$N$76)</f>
        <v/>
      </c>
      <c r="G431" s="40" t="str">
        <f>+IF(D431="","",'宣言書(Rev.12.04)'!$N$77)</f>
        <v/>
      </c>
      <c r="I431" s="33"/>
    </row>
    <row r="432" spans="2:9" ht="21.75" customHeight="1" x14ac:dyDescent="0.25">
      <c r="B432" s="39"/>
      <c r="C432" s="39"/>
      <c r="D432" s="39"/>
      <c r="E432" s="40" t="str">
        <f>+IF(D432="","",'宣言書(Rev.12.04)'!$H$77)</f>
        <v/>
      </c>
      <c r="F432" s="40" t="str">
        <f>+IF(D432="","",'宣言書(Rev.12.04)'!$N$76)</f>
        <v/>
      </c>
      <c r="G432" s="40" t="str">
        <f>+IF(D432="","",'宣言書(Rev.12.04)'!$N$77)</f>
        <v/>
      </c>
      <c r="I432" s="33"/>
    </row>
    <row r="433" spans="2:9" ht="21.75" customHeight="1" x14ac:dyDescent="0.25">
      <c r="B433" s="39"/>
      <c r="C433" s="39"/>
      <c r="D433" s="39"/>
      <c r="E433" s="40" t="str">
        <f>+IF(D433="","",'宣言書(Rev.12.04)'!$H$77)</f>
        <v/>
      </c>
      <c r="F433" s="40" t="str">
        <f>+IF(D433="","",'宣言書(Rev.12.04)'!$N$76)</f>
        <v/>
      </c>
      <c r="G433" s="40" t="str">
        <f>+IF(D433="","",'宣言書(Rev.12.04)'!$N$77)</f>
        <v/>
      </c>
      <c r="I433" s="33"/>
    </row>
    <row r="434" spans="2:9" ht="21.75" customHeight="1" x14ac:dyDescent="0.25">
      <c r="B434" s="39"/>
      <c r="C434" s="39"/>
      <c r="D434" s="39"/>
      <c r="E434" s="40" t="str">
        <f>+IF(D434="","",'宣言書(Rev.12.04)'!$H$77)</f>
        <v/>
      </c>
      <c r="F434" s="40" t="str">
        <f>+IF(D434="","",'宣言書(Rev.12.04)'!$N$76)</f>
        <v/>
      </c>
      <c r="G434" s="40" t="str">
        <f>+IF(D434="","",'宣言書(Rev.12.04)'!$N$77)</f>
        <v/>
      </c>
      <c r="I434" s="33"/>
    </row>
    <row r="435" spans="2:9" ht="21.75" customHeight="1" x14ac:dyDescent="0.25">
      <c r="B435" s="39"/>
      <c r="C435" s="39"/>
      <c r="D435" s="39"/>
      <c r="E435" s="40" t="str">
        <f>+IF(D435="","",'宣言書(Rev.12.04)'!$H$77)</f>
        <v/>
      </c>
      <c r="F435" s="40" t="str">
        <f>+IF(D435="","",'宣言書(Rev.12.04)'!$N$76)</f>
        <v/>
      </c>
      <c r="G435" s="40" t="str">
        <f>+IF(D435="","",'宣言書(Rev.12.04)'!$N$77)</f>
        <v/>
      </c>
      <c r="I435" s="33"/>
    </row>
    <row r="436" spans="2:9" ht="21.75" customHeight="1" x14ac:dyDescent="0.25">
      <c r="B436" s="39"/>
      <c r="C436" s="39"/>
      <c r="D436" s="39"/>
      <c r="E436" s="40" t="str">
        <f>+IF(D436="","",'宣言書(Rev.12.04)'!$H$77)</f>
        <v/>
      </c>
      <c r="F436" s="40" t="str">
        <f>+IF(D436="","",'宣言書(Rev.12.04)'!$N$76)</f>
        <v/>
      </c>
      <c r="G436" s="40" t="str">
        <f>+IF(D436="","",'宣言書(Rev.12.04)'!$N$77)</f>
        <v/>
      </c>
      <c r="I436" s="33"/>
    </row>
    <row r="437" spans="2:9" ht="21.75" customHeight="1" x14ac:dyDescent="0.25">
      <c r="B437" s="39"/>
      <c r="C437" s="39"/>
      <c r="D437" s="39"/>
      <c r="E437" s="40" t="str">
        <f>+IF(D437="","",'宣言書(Rev.12.04)'!$H$77)</f>
        <v/>
      </c>
      <c r="F437" s="40" t="str">
        <f>+IF(D437="","",'宣言書(Rev.12.04)'!$N$76)</f>
        <v/>
      </c>
      <c r="G437" s="40" t="str">
        <f>+IF(D437="","",'宣言書(Rev.12.04)'!$N$77)</f>
        <v/>
      </c>
      <c r="I437" s="33"/>
    </row>
    <row r="438" spans="2:9" ht="21.75" customHeight="1" x14ac:dyDescent="0.25">
      <c r="B438" s="39"/>
      <c r="C438" s="39"/>
      <c r="D438" s="39"/>
      <c r="E438" s="40" t="str">
        <f>+IF(D438="","",'宣言書(Rev.12.04)'!$H$77)</f>
        <v/>
      </c>
      <c r="F438" s="40" t="str">
        <f>+IF(D438="","",'宣言書(Rev.12.04)'!$N$76)</f>
        <v/>
      </c>
      <c r="G438" s="40" t="str">
        <f>+IF(D438="","",'宣言書(Rev.12.04)'!$N$77)</f>
        <v/>
      </c>
      <c r="I438" s="33"/>
    </row>
    <row r="439" spans="2:9" ht="21.75" customHeight="1" x14ac:dyDescent="0.25">
      <c r="B439" s="39"/>
      <c r="C439" s="39"/>
      <c r="D439" s="39"/>
      <c r="E439" s="40" t="str">
        <f>+IF(D439="","",'宣言書(Rev.12.04)'!$H$77)</f>
        <v/>
      </c>
      <c r="F439" s="40" t="str">
        <f>+IF(D439="","",'宣言書(Rev.12.04)'!$N$76)</f>
        <v/>
      </c>
      <c r="G439" s="40" t="str">
        <f>+IF(D439="","",'宣言書(Rev.12.04)'!$N$77)</f>
        <v/>
      </c>
      <c r="I439" s="33"/>
    </row>
    <row r="440" spans="2:9" ht="21.75" customHeight="1" x14ac:dyDescent="0.25">
      <c r="B440" s="39"/>
      <c r="C440" s="39"/>
      <c r="D440" s="39"/>
      <c r="E440" s="40" t="str">
        <f>+IF(D440="","",'宣言書(Rev.12.04)'!$H$77)</f>
        <v/>
      </c>
      <c r="F440" s="40" t="str">
        <f>+IF(D440="","",'宣言書(Rev.12.04)'!$N$76)</f>
        <v/>
      </c>
      <c r="G440" s="40" t="str">
        <f>+IF(D440="","",'宣言書(Rev.12.04)'!$N$77)</f>
        <v/>
      </c>
      <c r="I440" s="33"/>
    </row>
    <row r="441" spans="2:9" ht="21.75" customHeight="1" x14ac:dyDescent="0.25">
      <c r="B441" s="39"/>
      <c r="C441" s="39"/>
      <c r="D441" s="39"/>
      <c r="E441" s="40" t="str">
        <f>+IF(D441="","",'宣言書(Rev.12.04)'!$H$77)</f>
        <v/>
      </c>
      <c r="F441" s="40" t="str">
        <f>+IF(D441="","",'宣言書(Rev.12.04)'!$N$76)</f>
        <v/>
      </c>
      <c r="G441" s="40" t="str">
        <f>+IF(D441="","",'宣言書(Rev.12.04)'!$N$77)</f>
        <v/>
      </c>
      <c r="I441" s="33"/>
    </row>
    <row r="442" spans="2:9" ht="21.75" customHeight="1" x14ac:dyDescent="0.25">
      <c r="B442" s="39"/>
      <c r="C442" s="39"/>
      <c r="D442" s="39"/>
      <c r="E442" s="40" t="str">
        <f>+IF(D442="","",'宣言書(Rev.12.04)'!$H$77)</f>
        <v/>
      </c>
      <c r="F442" s="40" t="str">
        <f>+IF(D442="","",'宣言書(Rev.12.04)'!$N$76)</f>
        <v/>
      </c>
      <c r="G442" s="40" t="str">
        <f>+IF(D442="","",'宣言書(Rev.12.04)'!$N$77)</f>
        <v/>
      </c>
      <c r="I442" s="33"/>
    </row>
    <row r="443" spans="2:9" ht="21.75" customHeight="1" x14ac:dyDescent="0.25">
      <c r="B443" s="39"/>
      <c r="C443" s="39"/>
      <c r="D443" s="39"/>
      <c r="E443" s="40" t="str">
        <f>+IF(D443="","",'宣言書(Rev.12.04)'!$H$77)</f>
        <v/>
      </c>
      <c r="F443" s="40" t="str">
        <f>+IF(D443="","",'宣言書(Rev.12.04)'!$N$76)</f>
        <v/>
      </c>
      <c r="G443" s="40" t="str">
        <f>+IF(D443="","",'宣言書(Rev.12.04)'!$N$77)</f>
        <v/>
      </c>
      <c r="I443" s="33"/>
    </row>
    <row r="444" spans="2:9" ht="21.75" customHeight="1" x14ac:dyDescent="0.25">
      <c r="B444" s="39"/>
      <c r="C444" s="39"/>
      <c r="D444" s="39"/>
      <c r="E444" s="40" t="str">
        <f>+IF(D444="","",'宣言書(Rev.12.04)'!$H$77)</f>
        <v/>
      </c>
      <c r="F444" s="40" t="str">
        <f>+IF(D444="","",'宣言書(Rev.12.04)'!$N$76)</f>
        <v/>
      </c>
      <c r="G444" s="40" t="str">
        <f>+IF(D444="","",'宣言書(Rev.12.04)'!$N$77)</f>
        <v/>
      </c>
      <c r="I444" s="33"/>
    </row>
    <row r="445" spans="2:9" ht="21.75" customHeight="1" x14ac:dyDescent="0.25">
      <c r="B445" s="39"/>
      <c r="C445" s="39"/>
      <c r="D445" s="39"/>
      <c r="E445" s="40" t="str">
        <f>+IF(D445="","",'宣言書(Rev.12.04)'!$H$77)</f>
        <v/>
      </c>
      <c r="F445" s="40" t="str">
        <f>+IF(D445="","",'宣言書(Rev.12.04)'!$N$76)</f>
        <v/>
      </c>
      <c r="G445" s="40" t="str">
        <f>+IF(D445="","",'宣言書(Rev.12.04)'!$N$77)</f>
        <v/>
      </c>
      <c r="I445" s="33"/>
    </row>
    <row r="446" spans="2:9" ht="21.75" customHeight="1" x14ac:dyDescent="0.25">
      <c r="B446" s="39"/>
      <c r="C446" s="39"/>
      <c r="D446" s="39"/>
      <c r="E446" s="40" t="str">
        <f>+IF(D446="","",'宣言書(Rev.12.04)'!$H$77)</f>
        <v/>
      </c>
      <c r="F446" s="40" t="str">
        <f>+IF(D446="","",'宣言書(Rev.12.04)'!$N$76)</f>
        <v/>
      </c>
      <c r="G446" s="40" t="str">
        <f>+IF(D446="","",'宣言書(Rev.12.04)'!$N$77)</f>
        <v/>
      </c>
      <c r="I446" s="33"/>
    </row>
    <row r="447" spans="2:9" ht="21.75" customHeight="1" x14ac:dyDescent="0.25">
      <c r="B447" s="39"/>
      <c r="C447" s="39"/>
      <c r="D447" s="39"/>
      <c r="E447" s="40" t="str">
        <f>+IF(D447="","",'宣言書(Rev.12.04)'!$H$77)</f>
        <v/>
      </c>
      <c r="F447" s="40" t="str">
        <f>+IF(D447="","",'宣言書(Rev.12.04)'!$N$76)</f>
        <v/>
      </c>
      <c r="G447" s="40" t="str">
        <f>+IF(D447="","",'宣言書(Rev.12.04)'!$N$77)</f>
        <v/>
      </c>
      <c r="I447" s="33"/>
    </row>
    <row r="448" spans="2:9" ht="21.75" customHeight="1" x14ac:dyDescent="0.25">
      <c r="B448" s="39"/>
      <c r="C448" s="39"/>
      <c r="D448" s="39"/>
      <c r="E448" s="40" t="str">
        <f>+IF(D448="","",'宣言書(Rev.12.04)'!$H$77)</f>
        <v/>
      </c>
      <c r="F448" s="40" t="str">
        <f>+IF(D448="","",'宣言書(Rev.12.04)'!$N$76)</f>
        <v/>
      </c>
      <c r="G448" s="40" t="str">
        <f>+IF(D448="","",'宣言書(Rev.12.04)'!$N$77)</f>
        <v/>
      </c>
      <c r="I448" s="33"/>
    </row>
    <row r="449" spans="2:9" ht="21.75" customHeight="1" x14ac:dyDescent="0.25">
      <c r="B449" s="39"/>
      <c r="C449" s="39"/>
      <c r="D449" s="39"/>
      <c r="E449" s="40" t="str">
        <f>+IF(D449="","",'宣言書(Rev.12.04)'!$H$77)</f>
        <v/>
      </c>
      <c r="F449" s="40" t="str">
        <f>+IF(D449="","",'宣言書(Rev.12.04)'!$N$76)</f>
        <v/>
      </c>
      <c r="G449" s="40" t="str">
        <f>+IF(D449="","",'宣言書(Rev.12.04)'!$N$77)</f>
        <v/>
      </c>
      <c r="I449" s="33"/>
    </row>
    <row r="450" spans="2:9" ht="21.75" customHeight="1" x14ac:dyDescent="0.25">
      <c r="B450" s="39"/>
      <c r="C450" s="39"/>
      <c r="D450" s="39"/>
      <c r="E450" s="40" t="str">
        <f>+IF(D450="","",'宣言書(Rev.12.04)'!$H$77)</f>
        <v/>
      </c>
      <c r="F450" s="40" t="str">
        <f>+IF(D450="","",'宣言書(Rev.12.04)'!$N$76)</f>
        <v/>
      </c>
      <c r="G450" s="40" t="str">
        <f>+IF(D450="","",'宣言書(Rev.12.04)'!$N$77)</f>
        <v/>
      </c>
      <c r="I450" s="33"/>
    </row>
    <row r="451" spans="2:9" ht="21.75" customHeight="1" x14ac:dyDescent="0.25">
      <c r="B451" s="39"/>
      <c r="C451" s="39"/>
      <c r="D451" s="39"/>
      <c r="E451" s="40" t="str">
        <f>+IF(D451="","",'宣言書(Rev.12.04)'!$H$77)</f>
        <v/>
      </c>
      <c r="F451" s="40" t="str">
        <f>+IF(D451="","",'宣言書(Rev.12.04)'!$N$76)</f>
        <v/>
      </c>
      <c r="G451" s="40" t="str">
        <f>+IF(D451="","",'宣言書(Rev.12.04)'!$N$77)</f>
        <v/>
      </c>
      <c r="I451" s="33"/>
    </row>
    <row r="452" spans="2:9" ht="21.75" customHeight="1" x14ac:dyDescent="0.25">
      <c r="B452" s="39"/>
      <c r="C452" s="39"/>
      <c r="D452" s="39"/>
      <c r="E452" s="40" t="str">
        <f>+IF(D452="","",'宣言書(Rev.12.04)'!$H$77)</f>
        <v/>
      </c>
      <c r="F452" s="40" t="str">
        <f>+IF(D452="","",'宣言書(Rev.12.04)'!$N$76)</f>
        <v/>
      </c>
      <c r="G452" s="40" t="str">
        <f>+IF(D452="","",'宣言書(Rev.12.04)'!$N$77)</f>
        <v/>
      </c>
      <c r="I452" s="33"/>
    </row>
    <row r="453" spans="2:9" ht="21.75" customHeight="1" x14ac:dyDescent="0.25">
      <c r="B453" s="39"/>
      <c r="C453" s="39"/>
      <c r="D453" s="39"/>
      <c r="E453" s="40" t="str">
        <f>+IF(D453="","",'宣言書(Rev.12.04)'!$H$77)</f>
        <v/>
      </c>
      <c r="F453" s="40" t="str">
        <f>+IF(D453="","",'宣言書(Rev.12.04)'!$N$76)</f>
        <v/>
      </c>
      <c r="G453" s="40" t="str">
        <f>+IF(D453="","",'宣言書(Rev.12.04)'!$N$77)</f>
        <v/>
      </c>
      <c r="I453" s="33"/>
    </row>
    <row r="454" spans="2:9" ht="21.75" customHeight="1" x14ac:dyDescent="0.25">
      <c r="B454" s="39"/>
      <c r="C454" s="39"/>
      <c r="D454" s="39"/>
      <c r="E454" s="40" t="str">
        <f>+IF(D454="","",'宣言書(Rev.12.04)'!$H$77)</f>
        <v/>
      </c>
      <c r="F454" s="40" t="str">
        <f>+IF(D454="","",'宣言書(Rev.12.04)'!$N$76)</f>
        <v/>
      </c>
      <c r="G454" s="40" t="str">
        <f>+IF(D454="","",'宣言書(Rev.12.04)'!$N$77)</f>
        <v/>
      </c>
      <c r="I454" s="33"/>
    </row>
    <row r="455" spans="2:9" ht="21.75" customHeight="1" x14ac:dyDescent="0.25">
      <c r="B455" s="39"/>
      <c r="C455" s="39"/>
      <c r="D455" s="39"/>
      <c r="E455" s="40" t="str">
        <f>+IF(D455="","",'宣言書(Rev.12.04)'!$H$77)</f>
        <v/>
      </c>
      <c r="F455" s="40" t="str">
        <f>+IF(D455="","",'宣言書(Rev.12.04)'!$N$76)</f>
        <v/>
      </c>
      <c r="G455" s="40" t="str">
        <f>+IF(D455="","",'宣言書(Rev.12.04)'!$N$77)</f>
        <v/>
      </c>
      <c r="I455" s="33"/>
    </row>
    <row r="456" spans="2:9" ht="21.75" customHeight="1" x14ac:dyDescent="0.25">
      <c r="B456" s="39"/>
      <c r="C456" s="39"/>
      <c r="D456" s="39"/>
      <c r="E456" s="40" t="str">
        <f>+IF(D456="","",'宣言書(Rev.12.04)'!$H$77)</f>
        <v/>
      </c>
      <c r="F456" s="40" t="str">
        <f>+IF(D456="","",'宣言書(Rev.12.04)'!$N$76)</f>
        <v/>
      </c>
      <c r="G456" s="40" t="str">
        <f>+IF(D456="","",'宣言書(Rev.12.04)'!$N$77)</f>
        <v/>
      </c>
      <c r="I456" s="33"/>
    </row>
    <row r="457" spans="2:9" ht="21.75" customHeight="1" x14ac:dyDescent="0.25">
      <c r="B457" s="39"/>
      <c r="C457" s="39"/>
      <c r="D457" s="39"/>
      <c r="E457" s="40" t="str">
        <f>+IF(D457="","",'宣言書(Rev.12.04)'!$H$77)</f>
        <v/>
      </c>
      <c r="F457" s="40" t="str">
        <f>+IF(D457="","",'宣言書(Rev.12.04)'!$N$76)</f>
        <v/>
      </c>
      <c r="G457" s="40" t="str">
        <f>+IF(D457="","",'宣言書(Rev.12.04)'!$N$77)</f>
        <v/>
      </c>
      <c r="I457" s="33"/>
    </row>
    <row r="458" spans="2:9" ht="21.75" customHeight="1" x14ac:dyDescent="0.25">
      <c r="B458" s="39"/>
      <c r="C458" s="39"/>
      <c r="D458" s="39"/>
      <c r="E458" s="40" t="str">
        <f>+IF(D458="","",'宣言書(Rev.12.04)'!$H$77)</f>
        <v/>
      </c>
      <c r="F458" s="40" t="str">
        <f>+IF(D458="","",'宣言書(Rev.12.04)'!$N$76)</f>
        <v/>
      </c>
      <c r="G458" s="40" t="str">
        <f>+IF(D458="","",'宣言書(Rev.12.04)'!$N$77)</f>
        <v/>
      </c>
      <c r="I458" s="33"/>
    </row>
    <row r="459" spans="2:9" ht="21.75" customHeight="1" x14ac:dyDescent="0.25">
      <c r="B459" s="39"/>
      <c r="C459" s="39"/>
      <c r="D459" s="39"/>
      <c r="E459" s="40" t="str">
        <f>+IF(D459="","",'宣言書(Rev.12.04)'!$H$77)</f>
        <v/>
      </c>
      <c r="F459" s="40" t="str">
        <f>+IF(D459="","",'宣言書(Rev.12.04)'!$N$76)</f>
        <v/>
      </c>
      <c r="G459" s="40" t="str">
        <f>+IF(D459="","",'宣言書(Rev.12.04)'!$N$77)</f>
        <v/>
      </c>
      <c r="I459" s="33"/>
    </row>
    <row r="460" spans="2:9" ht="21.75" customHeight="1" x14ac:dyDescent="0.25">
      <c r="B460" s="39"/>
      <c r="C460" s="39"/>
      <c r="D460" s="39"/>
      <c r="E460" s="40" t="str">
        <f>+IF(D460="","",'宣言書(Rev.12.04)'!$H$77)</f>
        <v/>
      </c>
      <c r="F460" s="40" t="str">
        <f>+IF(D460="","",'宣言書(Rev.12.04)'!$N$76)</f>
        <v/>
      </c>
      <c r="G460" s="40" t="str">
        <f>+IF(D460="","",'宣言書(Rev.12.04)'!$N$77)</f>
        <v/>
      </c>
      <c r="I460" s="33"/>
    </row>
    <row r="461" spans="2:9" ht="21.75" customHeight="1" x14ac:dyDescent="0.25">
      <c r="B461" s="39"/>
      <c r="C461" s="39"/>
      <c r="D461" s="39"/>
      <c r="E461" s="40" t="str">
        <f>+IF(D461="","",'宣言書(Rev.12.04)'!$H$77)</f>
        <v/>
      </c>
      <c r="F461" s="40" t="str">
        <f>+IF(D461="","",'宣言書(Rev.12.04)'!$N$76)</f>
        <v/>
      </c>
      <c r="G461" s="40" t="str">
        <f>+IF(D461="","",'宣言書(Rev.12.04)'!$N$77)</f>
        <v/>
      </c>
      <c r="I461" s="33"/>
    </row>
    <row r="462" spans="2:9" ht="21.75" customHeight="1" x14ac:dyDescent="0.25">
      <c r="B462" s="39"/>
      <c r="C462" s="39"/>
      <c r="D462" s="39"/>
      <c r="E462" s="40" t="str">
        <f>+IF(D462="","",'宣言書(Rev.12.04)'!$H$77)</f>
        <v/>
      </c>
      <c r="F462" s="40" t="str">
        <f>+IF(D462="","",'宣言書(Rev.12.04)'!$N$76)</f>
        <v/>
      </c>
      <c r="G462" s="40" t="str">
        <f>+IF(D462="","",'宣言書(Rev.12.04)'!$N$77)</f>
        <v/>
      </c>
      <c r="I462" s="33"/>
    </row>
    <row r="463" spans="2:9" ht="21.75" customHeight="1" x14ac:dyDescent="0.25">
      <c r="B463" s="39"/>
      <c r="C463" s="39"/>
      <c r="D463" s="39"/>
      <c r="E463" s="40" t="str">
        <f>+IF(D463="","",'宣言書(Rev.12.04)'!$H$77)</f>
        <v/>
      </c>
      <c r="F463" s="40" t="str">
        <f>+IF(D463="","",'宣言書(Rev.12.04)'!$N$76)</f>
        <v/>
      </c>
      <c r="G463" s="40" t="str">
        <f>+IF(D463="","",'宣言書(Rev.12.04)'!$N$77)</f>
        <v/>
      </c>
      <c r="I463" s="33"/>
    </row>
    <row r="464" spans="2:9" ht="21.75" customHeight="1" x14ac:dyDescent="0.25">
      <c r="B464" s="39"/>
      <c r="C464" s="39"/>
      <c r="D464" s="39"/>
      <c r="E464" s="40" t="str">
        <f>+IF(D464="","",'宣言書(Rev.12.04)'!$H$77)</f>
        <v/>
      </c>
      <c r="F464" s="40" t="str">
        <f>+IF(D464="","",'宣言書(Rev.12.04)'!$N$76)</f>
        <v/>
      </c>
      <c r="G464" s="40" t="str">
        <f>+IF(D464="","",'宣言書(Rev.12.04)'!$N$77)</f>
        <v/>
      </c>
      <c r="I464" s="33"/>
    </row>
    <row r="465" spans="2:9" ht="21.75" customHeight="1" x14ac:dyDescent="0.25">
      <c r="B465" s="39"/>
      <c r="C465" s="39"/>
      <c r="D465" s="39"/>
      <c r="E465" s="40" t="str">
        <f>+IF(D465="","",'宣言書(Rev.12.04)'!$H$77)</f>
        <v/>
      </c>
      <c r="F465" s="40" t="str">
        <f>+IF(D465="","",'宣言書(Rev.12.04)'!$N$76)</f>
        <v/>
      </c>
      <c r="G465" s="40" t="str">
        <f>+IF(D465="","",'宣言書(Rev.12.04)'!$N$77)</f>
        <v/>
      </c>
      <c r="I465" s="33"/>
    </row>
    <row r="466" spans="2:9" ht="21.75" customHeight="1" x14ac:dyDescent="0.25">
      <c r="B466" s="39"/>
      <c r="C466" s="39"/>
      <c r="D466" s="39"/>
      <c r="E466" s="40" t="str">
        <f>+IF(D466="","",'宣言書(Rev.12.04)'!$H$77)</f>
        <v/>
      </c>
      <c r="F466" s="40" t="str">
        <f>+IF(D466="","",'宣言書(Rev.12.04)'!$N$76)</f>
        <v/>
      </c>
      <c r="G466" s="40" t="str">
        <f>+IF(D466="","",'宣言書(Rev.12.04)'!$N$77)</f>
        <v/>
      </c>
      <c r="I466" s="33"/>
    </row>
    <row r="467" spans="2:9" ht="21.75" customHeight="1" x14ac:dyDescent="0.25">
      <c r="B467" s="39"/>
      <c r="C467" s="39"/>
      <c r="D467" s="39"/>
      <c r="E467" s="40" t="str">
        <f>+IF(D467="","",'宣言書(Rev.12.04)'!$H$77)</f>
        <v/>
      </c>
      <c r="F467" s="40" t="str">
        <f>+IF(D467="","",'宣言書(Rev.12.04)'!$N$76)</f>
        <v/>
      </c>
      <c r="G467" s="40" t="str">
        <f>+IF(D467="","",'宣言書(Rev.12.04)'!$N$77)</f>
        <v/>
      </c>
      <c r="I467" s="33"/>
    </row>
    <row r="468" spans="2:9" ht="21.75" customHeight="1" x14ac:dyDescent="0.25">
      <c r="B468" s="39"/>
      <c r="C468" s="39"/>
      <c r="D468" s="39"/>
      <c r="E468" s="40" t="str">
        <f>+IF(D468="","",'宣言書(Rev.12.04)'!$H$77)</f>
        <v/>
      </c>
      <c r="F468" s="40" t="str">
        <f>+IF(D468="","",'宣言書(Rev.12.04)'!$N$76)</f>
        <v/>
      </c>
      <c r="G468" s="40" t="str">
        <f>+IF(D468="","",'宣言書(Rev.12.04)'!$N$77)</f>
        <v/>
      </c>
      <c r="I468" s="33"/>
    </row>
    <row r="469" spans="2:9" ht="21.75" customHeight="1" x14ac:dyDescent="0.25">
      <c r="B469" s="39"/>
      <c r="C469" s="39"/>
      <c r="D469" s="39"/>
      <c r="E469" s="40" t="str">
        <f>+IF(D469="","",'宣言書(Rev.12.04)'!$H$77)</f>
        <v/>
      </c>
      <c r="F469" s="40" t="str">
        <f>+IF(D469="","",'宣言書(Rev.12.04)'!$N$76)</f>
        <v/>
      </c>
      <c r="G469" s="40" t="str">
        <f>+IF(D469="","",'宣言書(Rev.12.04)'!$N$77)</f>
        <v/>
      </c>
      <c r="I469" s="33"/>
    </row>
    <row r="470" spans="2:9" ht="21.75" customHeight="1" x14ac:dyDescent="0.25">
      <c r="B470" s="39"/>
      <c r="C470" s="39"/>
      <c r="D470" s="39"/>
      <c r="E470" s="40" t="str">
        <f>+IF(D470="","",'宣言書(Rev.12.04)'!$H$77)</f>
        <v/>
      </c>
      <c r="F470" s="40" t="str">
        <f>+IF(D470="","",'宣言書(Rev.12.04)'!$N$76)</f>
        <v/>
      </c>
      <c r="G470" s="40" t="str">
        <f>+IF(D470="","",'宣言書(Rev.12.04)'!$N$77)</f>
        <v/>
      </c>
      <c r="I470" s="33"/>
    </row>
    <row r="471" spans="2:9" ht="21.75" customHeight="1" x14ac:dyDescent="0.25">
      <c r="B471" s="39"/>
      <c r="C471" s="39"/>
      <c r="D471" s="39"/>
      <c r="E471" s="40" t="str">
        <f>+IF(D471="","",'宣言書(Rev.12.04)'!$H$77)</f>
        <v/>
      </c>
      <c r="F471" s="40" t="str">
        <f>+IF(D471="","",'宣言書(Rev.12.04)'!$N$76)</f>
        <v/>
      </c>
      <c r="G471" s="40" t="str">
        <f>+IF(D471="","",'宣言書(Rev.12.04)'!$N$77)</f>
        <v/>
      </c>
      <c r="I471" s="33"/>
    </row>
    <row r="472" spans="2:9" ht="21.75" customHeight="1" x14ac:dyDescent="0.25">
      <c r="B472" s="39"/>
      <c r="C472" s="39"/>
      <c r="D472" s="39"/>
      <c r="E472" s="40" t="str">
        <f>+IF(D472="","",'宣言書(Rev.12.04)'!$H$77)</f>
        <v/>
      </c>
      <c r="F472" s="40" t="str">
        <f>+IF(D472="","",'宣言書(Rev.12.04)'!$N$76)</f>
        <v/>
      </c>
      <c r="G472" s="40" t="str">
        <f>+IF(D472="","",'宣言書(Rev.12.04)'!$N$77)</f>
        <v/>
      </c>
      <c r="I472" s="33"/>
    </row>
    <row r="473" spans="2:9" ht="21.75" customHeight="1" x14ac:dyDescent="0.25">
      <c r="B473" s="39"/>
      <c r="C473" s="39"/>
      <c r="D473" s="39"/>
      <c r="E473" s="40" t="str">
        <f>+IF(D473="","",'宣言書(Rev.12.04)'!$H$77)</f>
        <v/>
      </c>
      <c r="F473" s="40" t="str">
        <f>+IF(D473="","",'宣言書(Rev.12.04)'!$N$76)</f>
        <v/>
      </c>
      <c r="G473" s="40" t="str">
        <f>+IF(D473="","",'宣言書(Rev.12.04)'!$N$77)</f>
        <v/>
      </c>
      <c r="I473" s="33"/>
    </row>
    <row r="474" spans="2:9" ht="21.75" customHeight="1" x14ac:dyDescent="0.25">
      <c r="B474" s="39"/>
      <c r="C474" s="39"/>
      <c r="D474" s="39"/>
      <c r="E474" s="40" t="str">
        <f>+IF(D474="","",'宣言書(Rev.12.04)'!$H$77)</f>
        <v/>
      </c>
      <c r="F474" s="40" t="str">
        <f>+IF(D474="","",'宣言書(Rev.12.04)'!$N$76)</f>
        <v/>
      </c>
      <c r="G474" s="40" t="str">
        <f>+IF(D474="","",'宣言書(Rev.12.04)'!$N$77)</f>
        <v/>
      </c>
      <c r="I474" s="33"/>
    </row>
    <row r="475" spans="2:9" ht="21.75" customHeight="1" x14ac:dyDescent="0.25">
      <c r="B475" s="39"/>
      <c r="C475" s="39"/>
      <c r="D475" s="39"/>
      <c r="E475" s="40" t="str">
        <f>+IF(D475="","",'宣言書(Rev.12.04)'!$H$77)</f>
        <v/>
      </c>
      <c r="F475" s="40" t="str">
        <f>+IF(D475="","",'宣言書(Rev.12.04)'!$N$76)</f>
        <v/>
      </c>
      <c r="G475" s="40" t="str">
        <f>+IF(D475="","",'宣言書(Rev.12.04)'!$N$77)</f>
        <v/>
      </c>
      <c r="I475" s="33"/>
    </row>
    <row r="476" spans="2:9" ht="21.75" customHeight="1" x14ac:dyDescent="0.25">
      <c r="B476" s="39"/>
      <c r="C476" s="39"/>
      <c r="D476" s="39"/>
      <c r="E476" s="40" t="str">
        <f>+IF(D476="","",'宣言書(Rev.12.04)'!$H$77)</f>
        <v/>
      </c>
      <c r="F476" s="40" t="str">
        <f>+IF(D476="","",'宣言書(Rev.12.04)'!$N$76)</f>
        <v/>
      </c>
      <c r="G476" s="40" t="str">
        <f>+IF(D476="","",'宣言書(Rev.12.04)'!$N$77)</f>
        <v/>
      </c>
      <c r="I476" s="33"/>
    </row>
    <row r="477" spans="2:9" ht="21.75" customHeight="1" x14ac:dyDescent="0.25">
      <c r="B477" s="39"/>
      <c r="C477" s="39"/>
      <c r="D477" s="39"/>
      <c r="E477" s="40" t="str">
        <f>+IF(D477="","",'宣言書(Rev.12.04)'!$H$77)</f>
        <v/>
      </c>
      <c r="F477" s="40" t="str">
        <f>+IF(D477="","",'宣言書(Rev.12.04)'!$N$76)</f>
        <v/>
      </c>
      <c r="G477" s="40" t="str">
        <f>+IF(D477="","",'宣言書(Rev.12.04)'!$N$77)</f>
        <v/>
      </c>
      <c r="I477" s="33"/>
    </row>
    <row r="478" spans="2:9" ht="21.75" customHeight="1" x14ac:dyDescent="0.25">
      <c r="B478" s="39"/>
      <c r="C478" s="39"/>
      <c r="D478" s="39"/>
      <c r="E478" s="40" t="str">
        <f>+IF(D478="","",'宣言書(Rev.12.04)'!$H$77)</f>
        <v/>
      </c>
      <c r="F478" s="40" t="str">
        <f>+IF(D478="","",'宣言書(Rev.12.04)'!$N$76)</f>
        <v/>
      </c>
      <c r="G478" s="40" t="str">
        <f>+IF(D478="","",'宣言書(Rev.12.04)'!$N$77)</f>
        <v/>
      </c>
      <c r="I478" s="33"/>
    </row>
    <row r="479" spans="2:9" ht="21.75" customHeight="1" x14ac:dyDescent="0.25">
      <c r="B479" s="39"/>
      <c r="C479" s="39"/>
      <c r="D479" s="39"/>
      <c r="E479" s="40" t="str">
        <f>+IF(D479="","",'宣言書(Rev.12.04)'!$H$77)</f>
        <v/>
      </c>
      <c r="F479" s="40" t="str">
        <f>+IF(D479="","",'宣言書(Rev.12.04)'!$N$76)</f>
        <v/>
      </c>
      <c r="G479" s="40" t="str">
        <f>+IF(D479="","",'宣言書(Rev.12.04)'!$N$77)</f>
        <v/>
      </c>
      <c r="I479" s="33"/>
    </row>
    <row r="480" spans="2:9" ht="21.75" customHeight="1" x14ac:dyDescent="0.25">
      <c r="B480" s="39"/>
      <c r="C480" s="39"/>
      <c r="D480" s="39"/>
      <c r="E480" s="40" t="str">
        <f>+IF(D480="","",'宣言書(Rev.12.04)'!$H$77)</f>
        <v/>
      </c>
      <c r="F480" s="40" t="str">
        <f>+IF(D480="","",'宣言書(Rev.12.04)'!$N$76)</f>
        <v/>
      </c>
      <c r="G480" s="40" t="str">
        <f>+IF(D480="","",'宣言書(Rev.12.04)'!$N$77)</f>
        <v/>
      </c>
      <c r="I480" s="33"/>
    </row>
    <row r="481" spans="2:9" ht="21.75" customHeight="1" x14ac:dyDescent="0.25">
      <c r="B481" s="39"/>
      <c r="C481" s="39"/>
      <c r="D481" s="39"/>
      <c r="E481" s="40" t="str">
        <f>+IF(D481="","",'宣言書(Rev.12.04)'!$H$77)</f>
        <v/>
      </c>
      <c r="F481" s="40" t="str">
        <f>+IF(D481="","",'宣言書(Rev.12.04)'!$N$76)</f>
        <v/>
      </c>
      <c r="G481" s="40" t="str">
        <f>+IF(D481="","",'宣言書(Rev.12.04)'!$N$77)</f>
        <v/>
      </c>
      <c r="I481" s="33"/>
    </row>
    <row r="482" spans="2:9" ht="21.75" customHeight="1" x14ac:dyDescent="0.25">
      <c r="B482" s="39"/>
      <c r="C482" s="39"/>
      <c r="D482" s="39"/>
      <c r="E482" s="40" t="str">
        <f>+IF(D482="","",'宣言書(Rev.12.04)'!$H$77)</f>
        <v/>
      </c>
      <c r="F482" s="40" t="str">
        <f>+IF(D482="","",'宣言書(Rev.12.04)'!$N$76)</f>
        <v/>
      </c>
      <c r="G482" s="40" t="str">
        <f>+IF(D482="","",'宣言書(Rev.12.04)'!$N$77)</f>
        <v/>
      </c>
      <c r="I482" s="33"/>
    </row>
    <row r="483" spans="2:9" ht="21.75" customHeight="1" x14ac:dyDescent="0.25">
      <c r="B483" s="39"/>
      <c r="C483" s="39"/>
      <c r="D483" s="39"/>
      <c r="E483" s="40" t="str">
        <f>+IF(D483="","",'宣言書(Rev.12.04)'!$H$77)</f>
        <v/>
      </c>
      <c r="F483" s="40" t="str">
        <f>+IF(D483="","",'宣言書(Rev.12.04)'!$N$76)</f>
        <v/>
      </c>
      <c r="G483" s="40" t="str">
        <f>+IF(D483="","",'宣言書(Rev.12.04)'!$N$77)</f>
        <v/>
      </c>
      <c r="I483" s="33"/>
    </row>
    <row r="484" spans="2:9" ht="21.75" customHeight="1" x14ac:dyDescent="0.25">
      <c r="B484" s="39"/>
      <c r="C484" s="39"/>
      <c r="D484" s="39"/>
      <c r="E484" s="40" t="str">
        <f>+IF(D484="","",'宣言書(Rev.12.04)'!$H$77)</f>
        <v/>
      </c>
      <c r="F484" s="40" t="str">
        <f>+IF(D484="","",'宣言書(Rev.12.04)'!$N$76)</f>
        <v/>
      </c>
      <c r="G484" s="40" t="str">
        <f>+IF(D484="","",'宣言書(Rev.12.04)'!$N$77)</f>
        <v/>
      </c>
      <c r="I484" s="33"/>
    </row>
    <row r="485" spans="2:9" ht="21.75" customHeight="1" x14ac:dyDescent="0.25">
      <c r="B485" s="39"/>
      <c r="C485" s="39"/>
      <c r="D485" s="39"/>
      <c r="E485" s="40" t="str">
        <f>+IF(D485="","",'宣言書(Rev.12.04)'!$H$77)</f>
        <v/>
      </c>
      <c r="F485" s="40" t="str">
        <f>+IF(D485="","",'宣言書(Rev.12.04)'!$N$76)</f>
        <v/>
      </c>
      <c r="G485" s="40" t="str">
        <f>+IF(D485="","",'宣言書(Rev.12.04)'!$N$77)</f>
        <v/>
      </c>
      <c r="I485" s="33"/>
    </row>
    <row r="486" spans="2:9" ht="21.75" customHeight="1" x14ac:dyDescent="0.25">
      <c r="B486" s="39"/>
      <c r="C486" s="39"/>
      <c r="D486" s="39"/>
      <c r="E486" s="40" t="str">
        <f>+IF(D486="","",'宣言書(Rev.12.04)'!$H$77)</f>
        <v/>
      </c>
      <c r="F486" s="40" t="str">
        <f>+IF(D486="","",'宣言書(Rev.12.04)'!$N$76)</f>
        <v/>
      </c>
      <c r="G486" s="40" t="str">
        <f>+IF(D486="","",'宣言書(Rev.12.04)'!$N$77)</f>
        <v/>
      </c>
      <c r="I486" s="33"/>
    </row>
    <row r="487" spans="2:9" ht="21.75" customHeight="1" x14ac:dyDescent="0.25">
      <c r="B487" s="39"/>
      <c r="C487" s="39"/>
      <c r="D487" s="39"/>
      <c r="E487" s="40" t="str">
        <f>+IF(D487="","",'宣言書(Rev.12.04)'!$H$77)</f>
        <v/>
      </c>
      <c r="F487" s="40" t="str">
        <f>+IF(D487="","",'宣言書(Rev.12.04)'!$N$76)</f>
        <v/>
      </c>
      <c r="G487" s="40" t="str">
        <f>+IF(D487="","",'宣言書(Rev.12.04)'!$N$77)</f>
        <v/>
      </c>
      <c r="I487" s="33"/>
    </row>
    <row r="488" spans="2:9" ht="21.75" customHeight="1" x14ac:dyDescent="0.25">
      <c r="B488" s="39"/>
      <c r="C488" s="39"/>
      <c r="D488" s="39"/>
      <c r="E488" s="40" t="str">
        <f>+IF(D488="","",'宣言書(Rev.12.04)'!$H$77)</f>
        <v/>
      </c>
      <c r="F488" s="40" t="str">
        <f>+IF(D488="","",'宣言書(Rev.12.04)'!$N$76)</f>
        <v/>
      </c>
      <c r="G488" s="40" t="str">
        <f>+IF(D488="","",'宣言書(Rev.12.04)'!$N$77)</f>
        <v/>
      </c>
      <c r="I488" s="33"/>
    </row>
    <row r="489" spans="2:9" ht="21.75" customHeight="1" x14ac:dyDescent="0.25">
      <c r="B489" s="39"/>
      <c r="C489" s="39"/>
      <c r="D489" s="39"/>
      <c r="E489" s="40" t="str">
        <f>+IF(D489="","",'宣言書(Rev.12.04)'!$H$77)</f>
        <v/>
      </c>
      <c r="F489" s="40" t="str">
        <f>+IF(D489="","",'宣言書(Rev.12.04)'!$N$76)</f>
        <v/>
      </c>
      <c r="G489" s="40" t="str">
        <f>+IF(D489="","",'宣言書(Rev.12.04)'!$N$77)</f>
        <v/>
      </c>
      <c r="I489" s="33"/>
    </row>
    <row r="490" spans="2:9" ht="21.75" customHeight="1" x14ac:dyDescent="0.25">
      <c r="B490" s="39"/>
      <c r="C490" s="39"/>
      <c r="D490" s="39"/>
      <c r="E490" s="40" t="str">
        <f>+IF(D490="","",'宣言書(Rev.12.04)'!$H$77)</f>
        <v/>
      </c>
      <c r="F490" s="40" t="str">
        <f>+IF(D490="","",'宣言書(Rev.12.04)'!$N$76)</f>
        <v/>
      </c>
      <c r="G490" s="40" t="str">
        <f>+IF(D490="","",'宣言書(Rev.12.04)'!$N$77)</f>
        <v/>
      </c>
      <c r="I490" s="33"/>
    </row>
    <row r="491" spans="2:9" ht="21.75" customHeight="1" x14ac:dyDescent="0.25">
      <c r="B491" s="39"/>
      <c r="C491" s="39"/>
      <c r="D491" s="39"/>
      <c r="E491" s="40" t="str">
        <f>+IF(D491="","",'宣言書(Rev.12.04)'!$H$77)</f>
        <v/>
      </c>
      <c r="F491" s="40" t="str">
        <f>+IF(D491="","",'宣言書(Rev.12.04)'!$N$76)</f>
        <v/>
      </c>
      <c r="G491" s="40" t="str">
        <f>+IF(D491="","",'宣言書(Rev.12.04)'!$N$77)</f>
        <v/>
      </c>
      <c r="I491" s="33"/>
    </row>
    <row r="492" spans="2:9" ht="21.75" customHeight="1" x14ac:dyDescent="0.25">
      <c r="B492" s="39"/>
      <c r="C492" s="39"/>
      <c r="D492" s="39"/>
      <c r="E492" s="40" t="str">
        <f>+IF(D492="","",'宣言書(Rev.12.04)'!$H$77)</f>
        <v/>
      </c>
      <c r="F492" s="40" t="str">
        <f>+IF(D492="","",'宣言書(Rev.12.04)'!$N$76)</f>
        <v/>
      </c>
      <c r="G492" s="40" t="str">
        <f>+IF(D492="","",'宣言書(Rev.12.04)'!$N$77)</f>
        <v/>
      </c>
      <c r="I492" s="33"/>
    </row>
    <row r="493" spans="2:9" ht="21.75" customHeight="1" x14ac:dyDescent="0.25">
      <c r="B493" s="39"/>
      <c r="C493" s="39"/>
      <c r="D493" s="39"/>
      <c r="E493" s="40" t="str">
        <f>+IF(D493="","",'宣言書(Rev.12.04)'!$H$77)</f>
        <v/>
      </c>
      <c r="F493" s="40" t="str">
        <f>+IF(D493="","",'宣言書(Rev.12.04)'!$N$76)</f>
        <v/>
      </c>
      <c r="G493" s="40" t="str">
        <f>+IF(D493="","",'宣言書(Rev.12.04)'!$N$77)</f>
        <v/>
      </c>
      <c r="I493" s="33"/>
    </row>
    <row r="494" spans="2:9" ht="21.75" customHeight="1" x14ac:dyDescent="0.25">
      <c r="B494" s="39"/>
      <c r="C494" s="39"/>
      <c r="D494" s="39"/>
      <c r="E494" s="40" t="str">
        <f>+IF(D494="","",'宣言書(Rev.12.04)'!$H$77)</f>
        <v/>
      </c>
      <c r="F494" s="40" t="str">
        <f>+IF(D494="","",'宣言書(Rev.12.04)'!$N$76)</f>
        <v/>
      </c>
      <c r="G494" s="40" t="str">
        <f>+IF(D494="","",'宣言書(Rev.12.04)'!$N$77)</f>
        <v/>
      </c>
      <c r="I494" s="33"/>
    </row>
    <row r="495" spans="2:9" ht="21.75" customHeight="1" x14ac:dyDescent="0.25">
      <c r="B495" s="39"/>
      <c r="C495" s="39"/>
      <c r="D495" s="39"/>
      <c r="E495" s="40" t="str">
        <f>+IF(D495="","",'宣言書(Rev.12.04)'!$H$77)</f>
        <v/>
      </c>
      <c r="F495" s="40" t="str">
        <f>+IF(D495="","",'宣言書(Rev.12.04)'!$N$76)</f>
        <v/>
      </c>
      <c r="G495" s="40" t="str">
        <f>+IF(D495="","",'宣言書(Rev.12.04)'!$N$77)</f>
        <v/>
      </c>
      <c r="I495" s="33"/>
    </row>
    <row r="496" spans="2:9" ht="21.75" customHeight="1" x14ac:dyDescent="0.25">
      <c r="B496" s="39"/>
      <c r="C496" s="39"/>
      <c r="D496" s="39"/>
      <c r="E496" s="40" t="str">
        <f>+IF(D496="","",'宣言書(Rev.12.04)'!$H$77)</f>
        <v/>
      </c>
      <c r="F496" s="40" t="str">
        <f>+IF(D496="","",'宣言書(Rev.12.04)'!$N$76)</f>
        <v/>
      </c>
      <c r="G496" s="40" t="str">
        <f>+IF(D496="","",'宣言書(Rev.12.04)'!$N$77)</f>
        <v/>
      </c>
      <c r="I496" s="33"/>
    </row>
    <row r="497" spans="2:9" ht="21.75" customHeight="1" x14ac:dyDescent="0.25">
      <c r="B497" s="39"/>
      <c r="C497" s="39"/>
      <c r="D497" s="39"/>
      <c r="E497" s="40" t="str">
        <f>+IF(D497="","",'宣言書(Rev.12.04)'!$H$77)</f>
        <v/>
      </c>
      <c r="F497" s="40" t="str">
        <f>+IF(D497="","",'宣言書(Rev.12.04)'!$N$76)</f>
        <v/>
      </c>
      <c r="G497" s="40" t="str">
        <f>+IF(D497="","",'宣言書(Rev.12.04)'!$N$77)</f>
        <v/>
      </c>
      <c r="I497" s="33"/>
    </row>
    <row r="498" spans="2:9" ht="21.75" customHeight="1" x14ac:dyDescent="0.25">
      <c r="B498" s="39"/>
      <c r="C498" s="39"/>
      <c r="D498" s="39"/>
      <c r="E498" s="40" t="str">
        <f>+IF(D498="","",'宣言書(Rev.12.04)'!$H$77)</f>
        <v/>
      </c>
      <c r="F498" s="40" t="str">
        <f>+IF(D498="","",'宣言書(Rev.12.04)'!$N$76)</f>
        <v/>
      </c>
      <c r="G498" s="40" t="str">
        <f>+IF(D498="","",'宣言書(Rev.12.04)'!$N$77)</f>
        <v/>
      </c>
      <c r="I498" s="33"/>
    </row>
    <row r="499" spans="2:9" ht="21.75" customHeight="1" x14ac:dyDescent="0.25">
      <c r="B499" s="39"/>
      <c r="C499" s="39"/>
      <c r="D499" s="39"/>
      <c r="E499" s="40" t="str">
        <f>+IF(D499="","",'宣言書(Rev.12.04)'!$H$77)</f>
        <v/>
      </c>
      <c r="F499" s="40" t="str">
        <f>+IF(D499="","",'宣言書(Rev.12.04)'!$N$76)</f>
        <v/>
      </c>
      <c r="G499" s="40" t="str">
        <f>+IF(D499="","",'宣言書(Rev.12.04)'!$N$77)</f>
        <v/>
      </c>
      <c r="I499" s="33"/>
    </row>
    <row r="500" spans="2:9" ht="21.75" customHeight="1" x14ac:dyDescent="0.25">
      <c r="B500" s="39"/>
      <c r="C500" s="39"/>
      <c r="D500" s="39"/>
      <c r="E500" s="40" t="str">
        <f>+IF(D500="","",'宣言書(Rev.12.04)'!$H$77)</f>
        <v/>
      </c>
      <c r="F500" s="40" t="str">
        <f>+IF(D500="","",'宣言書(Rev.12.04)'!$N$76)</f>
        <v/>
      </c>
      <c r="G500" s="40" t="str">
        <f>+IF(D500="","",'宣言書(Rev.12.04)'!$N$77)</f>
        <v/>
      </c>
      <c r="I500" s="33"/>
    </row>
    <row r="501" spans="2:9" ht="21.75" customHeight="1" x14ac:dyDescent="0.25">
      <c r="B501" s="39"/>
      <c r="C501" s="39"/>
      <c r="D501" s="39"/>
      <c r="E501" s="40" t="str">
        <f>+IF(D501="","",'宣言書(Rev.12.04)'!$H$77)</f>
        <v/>
      </c>
      <c r="F501" s="40" t="str">
        <f>+IF(D501="","",'宣言書(Rev.12.04)'!$N$76)</f>
        <v/>
      </c>
      <c r="G501" s="40" t="str">
        <f>+IF(D501="","",'宣言書(Rev.12.04)'!$N$77)</f>
        <v/>
      </c>
      <c r="I501" s="33"/>
    </row>
    <row r="502" spans="2:9" ht="21.75" customHeight="1" x14ac:dyDescent="0.25">
      <c r="B502" s="39"/>
      <c r="C502" s="39"/>
      <c r="D502" s="39"/>
      <c r="E502" s="40" t="str">
        <f>+IF(D502="","",'宣言書(Rev.12.04)'!$H$77)</f>
        <v/>
      </c>
      <c r="F502" s="40" t="str">
        <f>+IF(D502="","",'宣言書(Rev.12.04)'!$N$76)</f>
        <v/>
      </c>
      <c r="G502" s="40" t="str">
        <f>+IF(D502="","",'宣言書(Rev.12.04)'!$N$77)</f>
        <v/>
      </c>
      <c r="I502" s="33"/>
    </row>
    <row r="503" spans="2:9" ht="21.75" customHeight="1" x14ac:dyDescent="0.25">
      <c r="B503" s="39"/>
      <c r="C503" s="39"/>
      <c r="D503" s="39"/>
      <c r="E503" s="40" t="str">
        <f>+IF(D503="","",'宣言書(Rev.12.04)'!$H$77)</f>
        <v/>
      </c>
      <c r="F503" s="40" t="str">
        <f>+IF(D503="","",'宣言書(Rev.12.04)'!$N$76)</f>
        <v/>
      </c>
      <c r="G503" s="40" t="str">
        <f>+IF(D503="","",'宣言書(Rev.12.04)'!$N$77)</f>
        <v/>
      </c>
      <c r="I503" s="33"/>
    </row>
    <row r="504" spans="2:9" ht="21.75" customHeight="1" x14ac:dyDescent="0.25">
      <c r="B504" s="39"/>
      <c r="C504" s="39"/>
      <c r="D504" s="39"/>
      <c r="E504" s="40" t="str">
        <f>+IF(D504="","",'宣言書(Rev.12.04)'!$H$77)</f>
        <v/>
      </c>
      <c r="F504" s="40" t="str">
        <f>+IF(D504="","",'宣言書(Rev.12.04)'!$N$76)</f>
        <v/>
      </c>
      <c r="G504" s="40" t="str">
        <f>+IF(D504="","",'宣言書(Rev.12.04)'!$N$77)</f>
        <v/>
      </c>
      <c r="I504" s="33"/>
    </row>
    <row r="505" spans="2:9" ht="21.75" customHeight="1" x14ac:dyDescent="0.25">
      <c r="B505" s="39"/>
      <c r="C505" s="39"/>
      <c r="D505" s="39"/>
      <c r="E505" s="40" t="str">
        <f>+IF(D505="","",'宣言書(Rev.12.04)'!$H$77)</f>
        <v/>
      </c>
      <c r="F505" s="40" t="str">
        <f>+IF(D505="","",'宣言書(Rev.12.04)'!$N$76)</f>
        <v/>
      </c>
      <c r="G505" s="40" t="str">
        <f>+IF(D505="","",'宣言書(Rev.12.04)'!$N$77)</f>
        <v/>
      </c>
      <c r="I505" s="33"/>
    </row>
    <row r="506" spans="2:9" ht="21.75" customHeight="1" x14ac:dyDescent="0.25">
      <c r="B506" s="39"/>
      <c r="C506" s="39"/>
      <c r="D506" s="39"/>
      <c r="E506" s="40" t="str">
        <f>+IF(D506="","",'宣言書(Rev.12.04)'!$H$77)</f>
        <v/>
      </c>
      <c r="F506" s="40" t="str">
        <f>+IF(D506="","",'宣言書(Rev.12.04)'!$N$76)</f>
        <v/>
      </c>
      <c r="G506" s="40" t="str">
        <f>+IF(D506="","",'宣言書(Rev.12.04)'!$N$77)</f>
        <v/>
      </c>
      <c r="I506" s="33"/>
    </row>
    <row r="507" spans="2:9" ht="21.75" customHeight="1" x14ac:dyDescent="0.25">
      <c r="B507" s="39"/>
      <c r="C507" s="39"/>
      <c r="D507" s="39"/>
      <c r="E507" s="40" t="str">
        <f>+IF(D507="","",'宣言書(Rev.12.04)'!$H$77)</f>
        <v/>
      </c>
      <c r="F507" s="40" t="str">
        <f>+IF(D507="","",'宣言書(Rev.12.04)'!$N$76)</f>
        <v/>
      </c>
      <c r="G507" s="40" t="str">
        <f>+IF(D507="","",'宣言書(Rev.12.04)'!$N$77)</f>
        <v/>
      </c>
      <c r="I507" s="33"/>
    </row>
    <row r="508" spans="2:9" ht="21.75" customHeight="1" x14ac:dyDescent="0.25">
      <c r="B508" s="39"/>
      <c r="C508" s="39"/>
      <c r="D508" s="39"/>
      <c r="E508" s="40" t="str">
        <f>+IF(D508="","",'宣言書(Rev.12.04)'!$H$77)</f>
        <v/>
      </c>
      <c r="F508" s="40" t="str">
        <f>+IF(D508="","",'宣言書(Rev.12.04)'!$N$76)</f>
        <v/>
      </c>
      <c r="G508" s="40" t="str">
        <f>+IF(D508="","",'宣言書(Rev.12.04)'!$N$77)</f>
        <v/>
      </c>
      <c r="I508" s="33"/>
    </row>
    <row r="509" spans="2:9" ht="21.75" customHeight="1" x14ac:dyDescent="0.25">
      <c r="B509" s="39"/>
      <c r="C509" s="39"/>
      <c r="D509" s="39"/>
      <c r="E509" s="40" t="str">
        <f>+IF(D509="","",'宣言書(Rev.12.04)'!$H$77)</f>
        <v/>
      </c>
      <c r="F509" s="40" t="str">
        <f>+IF(D509="","",'宣言書(Rev.12.04)'!$N$76)</f>
        <v/>
      </c>
      <c r="G509" s="40" t="str">
        <f>+IF(D509="","",'宣言書(Rev.12.04)'!$N$77)</f>
        <v/>
      </c>
      <c r="I509" s="33"/>
    </row>
    <row r="510" spans="2:9" ht="21.75" customHeight="1" x14ac:dyDescent="0.25">
      <c r="B510" s="39"/>
      <c r="C510" s="39"/>
      <c r="D510" s="39"/>
      <c r="E510" s="40" t="str">
        <f>+IF(D510="","",'宣言書(Rev.12.04)'!$H$77)</f>
        <v/>
      </c>
      <c r="F510" s="40" t="str">
        <f>+IF(D510="","",'宣言書(Rev.12.04)'!$N$76)</f>
        <v/>
      </c>
      <c r="G510" s="40" t="str">
        <f>+IF(D510="","",'宣言書(Rev.12.04)'!$N$77)</f>
        <v/>
      </c>
      <c r="I510" s="33"/>
    </row>
    <row r="511" spans="2:9" ht="21.75" customHeight="1" x14ac:dyDescent="0.25">
      <c r="B511" s="39"/>
      <c r="C511" s="39"/>
      <c r="D511" s="39"/>
      <c r="E511" s="40" t="str">
        <f>+IF(D511="","",'宣言書(Rev.12.04)'!$H$77)</f>
        <v/>
      </c>
      <c r="F511" s="40" t="str">
        <f>+IF(D511="","",'宣言書(Rev.12.04)'!$N$76)</f>
        <v/>
      </c>
      <c r="G511" s="40" t="str">
        <f>+IF(D511="","",'宣言書(Rev.12.04)'!$N$77)</f>
        <v/>
      </c>
      <c r="I511" s="33"/>
    </row>
    <row r="512" spans="2:9" ht="21.75" customHeight="1" x14ac:dyDescent="0.25">
      <c r="B512" s="39"/>
      <c r="C512" s="39"/>
      <c r="D512" s="39"/>
      <c r="E512" s="40" t="str">
        <f>+IF(D512="","",'宣言書(Rev.12.04)'!$H$77)</f>
        <v/>
      </c>
      <c r="F512" s="40" t="str">
        <f>+IF(D512="","",'宣言書(Rev.12.04)'!$N$76)</f>
        <v/>
      </c>
      <c r="G512" s="40" t="str">
        <f>+IF(D512="","",'宣言書(Rev.12.04)'!$N$77)</f>
        <v/>
      </c>
      <c r="I512" s="33"/>
    </row>
    <row r="513" spans="2:9" ht="21.75" customHeight="1" x14ac:dyDescent="0.25">
      <c r="B513" s="39"/>
      <c r="C513" s="39"/>
      <c r="D513" s="39"/>
      <c r="E513" s="40" t="str">
        <f>+IF(D513="","",'宣言書(Rev.12.04)'!$H$77)</f>
        <v/>
      </c>
      <c r="F513" s="40" t="str">
        <f>+IF(D513="","",'宣言書(Rev.12.04)'!$N$76)</f>
        <v/>
      </c>
      <c r="G513" s="40" t="str">
        <f>+IF(D513="","",'宣言書(Rev.12.04)'!$N$77)</f>
        <v/>
      </c>
      <c r="I513" s="33"/>
    </row>
    <row r="514" spans="2:9" ht="21.75" customHeight="1" x14ac:dyDescent="0.25">
      <c r="B514" s="39"/>
      <c r="C514" s="39"/>
      <c r="D514" s="39"/>
      <c r="E514" s="40" t="str">
        <f>+IF(D514="","",'宣言書(Rev.12.04)'!$H$77)</f>
        <v/>
      </c>
      <c r="F514" s="40" t="str">
        <f>+IF(D514="","",'宣言書(Rev.12.04)'!$N$76)</f>
        <v/>
      </c>
      <c r="G514" s="40" t="str">
        <f>+IF(D514="","",'宣言書(Rev.12.04)'!$N$77)</f>
        <v/>
      </c>
      <c r="I514" s="33"/>
    </row>
    <row r="515" spans="2:9" ht="21.75" customHeight="1" x14ac:dyDescent="0.25">
      <c r="B515" s="39"/>
      <c r="C515" s="39"/>
      <c r="D515" s="39"/>
      <c r="E515" s="40" t="str">
        <f>+IF(D515="","",'宣言書(Rev.12.04)'!$H$77)</f>
        <v/>
      </c>
      <c r="F515" s="40" t="str">
        <f>+IF(D515="","",'宣言書(Rev.12.04)'!$N$76)</f>
        <v/>
      </c>
      <c r="G515" s="40" t="str">
        <f>+IF(D515="","",'宣言書(Rev.12.04)'!$N$77)</f>
        <v/>
      </c>
      <c r="I515" s="33"/>
    </row>
    <row r="516" spans="2:9" ht="21.75" customHeight="1" x14ac:dyDescent="0.25">
      <c r="B516" s="39"/>
      <c r="C516" s="39"/>
      <c r="D516" s="39"/>
      <c r="E516" s="40" t="str">
        <f>+IF(D516="","",'宣言書(Rev.12.04)'!$H$77)</f>
        <v/>
      </c>
      <c r="F516" s="40" t="str">
        <f>+IF(D516="","",'宣言書(Rev.12.04)'!$N$76)</f>
        <v/>
      </c>
      <c r="G516" s="40" t="str">
        <f>+IF(D516="","",'宣言書(Rev.12.04)'!$N$77)</f>
        <v/>
      </c>
      <c r="I516" s="33"/>
    </row>
    <row r="517" spans="2:9" ht="21.75" customHeight="1" x14ac:dyDescent="0.25">
      <c r="B517" s="39"/>
      <c r="C517" s="39"/>
      <c r="D517" s="39"/>
      <c r="E517" s="40" t="str">
        <f>+IF(D517="","",'宣言書(Rev.12.04)'!$H$77)</f>
        <v/>
      </c>
      <c r="F517" s="40" t="str">
        <f>+IF(D517="","",'宣言書(Rev.12.04)'!$N$76)</f>
        <v/>
      </c>
      <c r="G517" s="40" t="str">
        <f>+IF(D517="","",'宣言書(Rev.12.04)'!$N$77)</f>
        <v/>
      </c>
      <c r="I517" s="33"/>
    </row>
    <row r="518" spans="2:9" ht="21.75" customHeight="1" x14ac:dyDescent="0.25">
      <c r="B518" s="39"/>
      <c r="C518" s="39"/>
      <c r="D518" s="39"/>
      <c r="E518" s="40" t="str">
        <f>+IF(D518="","",'宣言書(Rev.12.04)'!$H$77)</f>
        <v/>
      </c>
      <c r="F518" s="40" t="str">
        <f>+IF(D518="","",'宣言書(Rev.12.04)'!$N$76)</f>
        <v/>
      </c>
      <c r="G518" s="40" t="str">
        <f>+IF(D518="","",'宣言書(Rev.12.04)'!$N$77)</f>
        <v/>
      </c>
      <c r="I518" s="33"/>
    </row>
    <row r="519" spans="2:9" ht="21.75" customHeight="1" x14ac:dyDescent="0.25">
      <c r="B519" s="39"/>
      <c r="C519" s="39"/>
      <c r="D519" s="39"/>
      <c r="E519" s="40" t="str">
        <f>+IF(D519="","",'宣言書(Rev.12.04)'!$H$77)</f>
        <v/>
      </c>
      <c r="F519" s="40" t="str">
        <f>+IF(D519="","",'宣言書(Rev.12.04)'!$N$76)</f>
        <v/>
      </c>
      <c r="G519" s="40" t="str">
        <f>+IF(D519="","",'宣言書(Rev.12.04)'!$N$77)</f>
        <v/>
      </c>
      <c r="I519" s="33"/>
    </row>
    <row r="520" spans="2:9" ht="21.75" customHeight="1" x14ac:dyDescent="0.25">
      <c r="B520" s="39"/>
      <c r="C520" s="39"/>
      <c r="D520" s="39"/>
      <c r="E520" s="40" t="str">
        <f>+IF(D520="","",'宣言書(Rev.12.04)'!$H$77)</f>
        <v/>
      </c>
      <c r="F520" s="40" t="str">
        <f>+IF(D520="","",'宣言書(Rev.12.04)'!$N$76)</f>
        <v/>
      </c>
      <c r="G520" s="40" t="str">
        <f>+IF(D520="","",'宣言書(Rev.12.04)'!$N$77)</f>
        <v/>
      </c>
      <c r="I520" s="33"/>
    </row>
    <row r="521" spans="2:9" ht="21.75" customHeight="1" x14ac:dyDescent="0.25">
      <c r="B521" s="39"/>
      <c r="C521" s="39"/>
      <c r="D521" s="39"/>
      <c r="E521" s="40" t="str">
        <f>+IF(D521="","",'宣言書(Rev.12.04)'!$H$77)</f>
        <v/>
      </c>
      <c r="F521" s="40" t="str">
        <f>+IF(D521="","",'宣言書(Rev.12.04)'!$N$76)</f>
        <v/>
      </c>
      <c r="G521" s="40" t="str">
        <f>+IF(D521="","",'宣言書(Rev.12.04)'!$N$77)</f>
        <v/>
      </c>
      <c r="I521" s="33"/>
    </row>
    <row r="522" spans="2:9" ht="21.75" customHeight="1" x14ac:dyDescent="0.25">
      <c r="B522" s="39"/>
      <c r="C522" s="39"/>
      <c r="D522" s="39"/>
      <c r="E522" s="40" t="str">
        <f>+IF(D522="","",'宣言書(Rev.12.04)'!$H$77)</f>
        <v/>
      </c>
      <c r="F522" s="40" t="str">
        <f>+IF(D522="","",'宣言書(Rev.12.04)'!$N$76)</f>
        <v/>
      </c>
      <c r="G522" s="40" t="str">
        <f>+IF(D522="","",'宣言書(Rev.12.04)'!$N$77)</f>
        <v/>
      </c>
      <c r="I522" s="33"/>
    </row>
    <row r="523" spans="2:9" ht="21.75" customHeight="1" x14ac:dyDescent="0.25">
      <c r="B523" s="39"/>
      <c r="C523" s="39"/>
      <c r="D523" s="39"/>
      <c r="E523" s="40" t="str">
        <f>+IF(D523="","",'宣言書(Rev.12.04)'!$H$77)</f>
        <v/>
      </c>
      <c r="F523" s="40" t="str">
        <f>+IF(D523="","",'宣言書(Rev.12.04)'!$N$76)</f>
        <v/>
      </c>
      <c r="G523" s="40" t="str">
        <f>+IF(D523="","",'宣言書(Rev.12.04)'!$N$77)</f>
        <v/>
      </c>
      <c r="I523" s="33"/>
    </row>
    <row r="524" spans="2:9" ht="21.75" customHeight="1" x14ac:dyDescent="0.25">
      <c r="B524" s="39"/>
      <c r="C524" s="39"/>
      <c r="D524" s="39"/>
      <c r="E524" s="40" t="str">
        <f>+IF(D524="","",'宣言書(Rev.12.04)'!$H$77)</f>
        <v/>
      </c>
      <c r="F524" s="40" t="str">
        <f>+IF(D524="","",'宣言書(Rev.12.04)'!$N$76)</f>
        <v/>
      </c>
      <c r="G524" s="40" t="str">
        <f>+IF(D524="","",'宣言書(Rev.12.04)'!$N$77)</f>
        <v/>
      </c>
      <c r="I524" s="33"/>
    </row>
    <row r="525" spans="2:9" ht="21.75" customHeight="1" x14ac:dyDescent="0.25">
      <c r="B525" s="39"/>
      <c r="C525" s="39"/>
      <c r="D525" s="39"/>
      <c r="E525" s="40" t="str">
        <f>+IF(D525="","",'宣言書(Rev.12.04)'!$H$77)</f>
        <v/>
      </c>
      <c r="F525" s="40" t="str">
        <f>+IF(D525="","",'宣言書(Rev.12.04)'!$N$76)</f>
        <v/>
      </c>
      <c r="G525" s="40" t="str">
        <f>+IF(D525="","",'宣言書(Rev.12.04)'!$N$77)</f>
        <v/>
      </c>
      <c r="I525" s="33"/>
    </row>
    <row r="526" spans="2:9" ht="21.75" customHeight="1" x14ac:dyDescent="0.25">
      <c r="B526" s="39"/>
      <c r="C526" s="39"/>
      <c r="D526" s="39"/>
      <c r="E526" s="40" t="str">
        <f>+IF(D526="","",'宣言書(Rev.12.04)'!$H$77)</f>
        <v/>
      </c>
      <c r="F526" s="40" t="str">
        <f>+IF(D526="","",'宣言書(Rev.12.04)'!$N$76)</f>
        <v/>
      </c>
      <c r="G526" s="40" t="str">
        <f>+IF(D526="","",'宣言書(Rev.12.04)'!$N$77)</f>
        <v/>
      </c>
      <c r="I526" s="33"/>
    </row>
    <row r="527" spans="2:9" ht="21.75" customHeight="1" x14ac:dyDescent="0.25">
      <c r="B527" s="39"/>
      <c r="C527" s="39"/>
      <c r="D527" s="39"/>
      <c r="E527" s="40" t="str">
        <f>+IF(D527="","",'宣言書(Rev.12.04)'!$H$77)</f>
        <v/>
      </c>
      <c r="F527" s="40" t="str">
        <f>+IF(D527="","",'宣言書(Rev.12.04)'!$N$76)</f>
        <v/>
      </c>
      <c r="G527" s="40" t="str">
        <f>+IF(D527="","",'宣言書(Rev.12.04)'!$N$77)</f>
        <v/>
      </c>
      <c r="I527" s="33"/>
    </row>
    <row r="528" spans="2:9" ht="21.75" customHeight="1" x14ac:dyDescent="0.25">
      <c r="B528" s="39"/>
      <c r="C528" s="39"/>
      <c r="D528" s="39"/>
      <c r="E528" s="40" t="str">
        <f>+IF(D528="","",'宣言書(Rev.12.04)'!$H$77)</f>
        <v/>
      </c>
      <c r="F528" s="40" t="str">
        <f>+IF(D528="","",'宣言書(Rev.12.04)'!$N$76)</f>
        <v/>
      </c>
      <c r="G528" s="40" t="str">
        <f>+IF(D528="","",'宣言書(Rev.12.04)'!$N$77)</f>
        <v/>
      </c>
      <c r="I528" s="33"/>
    </row>
    <row r="529" spans="2:9" ht="21.75" customHeight="1" x14ac:dyDescent="0.25">
      <c r="B529" s="39"/>
      <c r="C529" s="39"/>
      <c r="D529" s="39"/>
      <c r="E529" s="40" t="str">
        <f>+IF(D529="","",'宣言書(Rev.12.04)'!$H$77)</f>
        <v/>
      </c>
      <c r="F529" s="40" t="str">
        <f>+IF(D529="","",'宣言書(Rev.12.04)'!$N$76)</f>
        <v/>
      </c>
      <c r="G529" s="40" t="str">
        <f>+IF(D529="","",'宣言書(Rev.12.04)'!$N$77)</f>
        <v/>
      </c>
      <c r="I529" s="33"/>
    </row>
    <row r="530" spans="2:9" ht="21.75" customHeight="1" x14ac:dyDescent="0.25">
      <c r="B530" s="39"/>
      <c r="C530" s="39"/>
      <c r="D530" s="39"/>
      <c r="E530" s="40" t="str">
        <f>+IF(D530="","",'宣言書(Rev.12.04)'!$H$77)</f>
        <v/>
      </c>
      <c r="F530" s="40" t="str">
        <f>+IF(D530="","",'宣言書(Rev.12.04)'!$N$76)</f>
        <v/>
      </c>
      <c r="G530" s="40" t="str">
        <f>+IF(D530="","",'宣言書(Rev.12.04)'!$N$77)</f>
        <v/>
      </c>
      <c r="I530" s="33"/>
    </row>
    <row r="531" spans="2:9" ht="21.75" customHeight="1" x14ac:dyDescent="0.25">
      <c r="B531" s="39"/>
      <c r="C531" s="39"/>
      <c r="D531" s="39"/>
      <c r="E531" s="40" t="str">
        <f>+IF(D531="","",'宣言書(Rev.12.04)'!$H$77)</f>
        <v/>
      </c>
      <c r="F531" s="40" t="str">
        <f>+IF(D531="","",'宣言書(Rev.12.04)'!$N$76)</f>
        <v/>
      </c>
      <c r="G531" s="40" t="str">
        <f>+IF(D531="","",'宣言書(Rev.12.04)'!$N$77)</f>
        <v/>
      </c>
      <c r="I531" s="33"/>
    </row>
    <row r="532" spans="2:9" ht="21.75" customHeight="1" x14ac:dyDescent="0.25">
      <c r="B532" s="39"/>
      <c r="C532" s="39"/>
      <c r="D532" s="39"/>
      <c r="E532" s="40" t="str">
        <f>+IF(D532="","",'宣言書(Rev.12.04)'!$H$77)</f>
        <v/>
      </c>
      <c r="F532" s="40" t="str">
        <f>+IF(D532="","",'宣言書(Rev.12.04)'!$N$76)</f>
        <v/>
      </c>
      <c r="G532" s="40" t="str">
        <f>+IF(D532="","",'宣言書(Rev.12.04)'!$N$77)</f>
        <v/>
      </c>
      <c r="I532" s="33"/>
    </row>
    <row r="533" spans="2:9" ht="21.75" customHeight="1" x14ac:dyDescent="0.25">
      <c r="B533" s="39"/>
      <c r="C533" s="39"/>
      <c r="D533" s="39"/>
      <c r="E533" s="40" t="str">
        <f>+IF(D533="","",'宣言書(Rev.12.04)'!$H$77)</f>
        <v/>
      </c>
      <c r="F533" s="40" t="str">
        <f>+IF(D533="","",'宣言書(Rev.12.04)'!$N$76)</f>
        <v/>
      </c>
      <c r="G533" s="40" t="str">
        <f>+IF(D533="","",'宣言書(Rev.12.04)'!$N$77)</f>
        <v/>
      </c>
      <c r="I533" s="33"/>
    </row>
    <row r="534" spans="2:9" ht="21.75" customHeight="1" x14ac:dyDescent="0.25">
      <c r="B534" s="39"/>
      <c r="C534" s="39"/>
      <c r="D534" s="39"/>
      <c r="E534" s="40" t="str">
        <f>+IF(D534="","",'宣言書(Rev.12.04)'!$H$77)</f>
        <v/>
      </c>
      <c r="F534" s="40" t="str">
        <f>+IF(D534="","",'宣言書(Rev.12.04)'!$N$76)</f>
        <v/>
      </c>
      <c r="G534" s="40" t="str">
        <f>+IF(D534="","",'宣言書(Rev.12.04)'!$N$77)</f>
        <v/>
      </c>
      <c r="I534" s="33"/>
    </row>
    <row r="535" spans="2:9" ht="21.75" customHeight="1" x14ac:dyDescent="0.25">
      <c r="B535" s="39"/>
      <c r="C535" s="39"/>
      <c r="D535" s="39"/>
      <c r="E535" s="40" t="str">
        <f>+IF(D535="","",'宣言書(Rev.12.04)'!$H$77)</f>
        <v/>
      </c>
      <c r="F535" s="40" t="str">
        <f>+IF(D535="","",'宣言書(Rev.12.04)'!$N$76)</f>
        <v/>
      </c>
      <c r="G535" s="40" t="str">
        <f>+IF(D535="","",'宣言書(Rev.12.04)'!$N$77)</f>
        <v/>
      </c>
      <c r="I535" s="33"/>
    </row>
    <row r="536" spans="2:9" ht="21.75" customHeight="1" x14ac:dyDescent="0.25">
      <c r="B536" s="39"/>
      <c r="C536" s="39"/>
      <c r="D536" s="39"/>
      <c r="E536" s="40" t="str">
        <f>+IF(D536="","",'宣言書(Rev.12.04)'!$H$77)</f>
        <v/>
      </c>
      <c r="F536" s="40" t="str">
        <f>+IF(D536="","",'宣言書(Rev.12.04)'!$N$76)</f>
        <v/>
      </c>
      <c r="G536" s="40" t="str">
        <f>+IF(D536="","",'宣言書(Rev.12.04)'!$N$77)</f>
        <v/>
      </c>
      <c r="I536" s="33"/>
    </row>
    <row r="537" spans="2:9" ht="21.75" customHeight="1" x14ac:dyDescent="0.25">
      <c r="B537" s="39"/>
      <c r="C537" s="39"/>
      <c r="D537" s="39"/>
      <c r="E537" s="40" t="str">
        <f>+IF(D537="","",'宣言書(Rev.12.04)'!$H$77)</f>
        <v/>
      </c>
      <c r="F537" s="40" t="str">
        <f>+IF(D537="","",'宣言書(Rev.12.04)'!$N$76)</f>
        <v/>
      </c>
      <c r="G537" s="40" t="str">
        <f>+IF(D537="","",'宣言書(Rev.12.04)'!$N$77)</f>
        <v/>
      </c>
      <c r="I537" s="33"/>
    </row>
    <row r="538" spans="2:9" ht="21.75" customHeight="1" x14ac:dyDescent="0.25">
      <c r="B538" s="39"/>
      <c r="C538" s="39"/>
      <c r="D538" s="39"/>
      <c r="E538" s="40" t="str">
        <f>+IF(D538="","",'宣言書(Rev.12.04)'!$H$77)</f>
        <v/>
      </c>
      <c r="F538" s="40" t="str">
        <f>+IF(D538="","",'宣言書(Rev.12.04)'!$N$76)</f>
        <v/>
      </c>
      <c r="G538" s="40" t="str">
        <f>+IF(D538="","",'宣言書(Rev.12.04)'!$N$77)</f>
        <v/>
      </c>
      <c r="I538" s="33"/>
    </row>
    <row r="539" spans="2:9" ht="21.75" customHeight="1" x14ac:dyDescent="0.25">
      <c r="B539" s="39"/>
      <c r="C539" s="39"/>
      <c r="D539" s="39"/>
      <c r="E539" s="40" t="str">
        <f>+IF(D539="","",'宣言書(Rev.12.04)'!$H$77)</f>
        <v/>
      </c>
      <c r="F539" s="40" t="str">
        <f>+IF(D539="","",'宣言書(Rev.12.04)'!$N$76)</f>
        <v/>
      </c>
      <c r="G539" s="40" t="str">
        <f>+IF(D539="","",'宣言書(Rev.12.04)'!$N$77)</f>
        <v/>
      </c>
      <c r="I539" s="33"/>
    </row>
    <row r="540" spans="2:9" ht="21.75" customHeight="1" x14ac:dyDescent="0.25">
      <c r="B540" s="39"/>
      <c r="C540" s="39"/>
      <c r="D540" s="39"/>
      <c r="E540" s="40" t="str">
        <f>+IF(D540="","",'宣言書(Rev.12.04)'!$H$77)</f>
        <v/>
      </c>
      <c r="F540" s="40" t="str">
        <f>+IF(D540="","",'宣言書(Rev.12.04)'!$N$76)</f>
        <v/>
      </c>
      <c r="G540" s="40" t="str">
        <f>+IF(D540="","",'宣言書(Rev.12.04)'!$N$77)</f>
        <v/>
      </c>
      <c r="I540" s="33"/>
    </row>
    <row r="541" spans="2:9" ht="21.75" customHeight="1" x14ac:dyDescent="0.25">
      <c r="B541" s="39"/>
      <c r="C541" s="39"/>
      <c r="D541" s="39"/>
      <c r="E541" s="40" t="str">
        <f>+IF(D541="","",'宣言書(Rev.12.04)'!$H$77)</f>
        <v/>
      </c>
      <c r="F541" s="40" t="str">
        <f>+IF(D541="","",'宣言書(Rev.12.04)'!$N$76)</f>
        <v/>
      </c>
      <c r="G541" s="40" t="str">
        <f>+IF(D541="","",'宣言書(Rev.12.04)'!$N$77)</f>
        <v/>
      </c>
      <c r="I541" s="33"/>
    </row>
    <row r="542" spans="2:9" ht="21.75" customHeight="1" x14ac:dyDescent="0.25">
      <c r="B542" s="39"/>
      <c r="C542" s="39"/>
      <c r="D542" s="39"/>
      <c r="E542" s="40" t="str">
        <f>+IF(D542="","",'宣言書(Rev.12.04)'!$H$77)</f>
        <v/>
      </c>
      <c r="F542" s="40" t="str">
        <f>+IF(D542="","",'宣言書(Rev.12.04)'!$N$76)</f>
        <v/>
      </c>
      <c r="G542" s="40" t="str">
        <f>+IF(D542="","",'宣言書(Rev.12.04)'!$N$77)</f>
        <v/>
      </c>
      <c r="I542" s="33"/>
    </row>
    <row r="543" spans="2:9" ht="21.75" customHeight="1" x14ac:dyDescent="0.25">
      <c r="B543" s="39"/>
      <c r="C543" s="39"/>
      <c r="D543" s="39"/>
      <c r="E543" s="40" t="str">
        <f>+IF(D543="","",'宣言書(Rev.12.04)'!$H$77)</f>
        <v/>
      </c>
      <c r="F543" s="40" t="str">
        <f>+IF(D543="","",'宣言書(Rev.12.04)'!$N$76)</f>
        <v/>
      </c>
      <c r="G543" s="40" t="str">
        <f>+IF(D543="","",'宣言書(Rev.12.04)'!$N$77)</f>
        <v/>
      </c>
      <c r="I543" s="33"/>
    </row>
    <row r="544" spans="2:9" ht="21.75" customHeight="1" x14ac:dyDescent="0.25">
      <c r="B544" s="39"/>
      <c r="C544" s="39"/>
      <c r="D544" s="39"/>
      <c r="E544" s="40" t="str">
        <f>+IF(D544="","",'宣言書(Rev.12.04)'!$H$77)</f>
        <v/>
      </c>
      <c r="F544" s="40" t="str">
        <f>+IF(D544="","",'宣言書(Rev.12.04)'!$N$76)</f>
        <v/>
      </c>
      <c r="G544" s="40" t="str">
        <f>+IF(D544="","",'宣言書(Rev.12.04)'!$N$77)</f>
        <v/>
      </c>
      <c r="I544" s="33"/>
    </row>
    <row r="545" spans="2:9" ht="21.75" customHeight="1" x14ac:dyDescent="0.25">
      <c r="B545" s="39"/>
      <c r="C545" s="39"/>
      <c r="D545" s="39"/>
      <c r="E545" s="40" t="str">
        <f>+IF(D545="","",'宣言書(Rev.12.04)'!$H$77)</f>
        <v/>
      </c>
      <c r="F545" s="40" t="str">
        <f>+IF(D545="","",'宣言書(Rev.12.04)'!$N$76)</f>
        <v/>
      </c>
      <c r="G545" s="40" t="str">
        <f>+IF(D545="","",'宣言書(Rev.12.04)'!$N$77)</f>
        <v/>
      </c>
      <c r="I545" s="33"/>
    </row>
    <row r="546" spans="2:9" ht="21.75" customHeight="1" x14ac:dyDescent="0.25">
      <c r="B546" s="39"/>
      <c r="C546" s="39"/>
      <c r="D546" s="39"/>
      <c r="E546" s="40" t="str">
        <f>+IF(D546="","",'宣言書(Rev.12.04)'!$H$77)</f>
        <v/>
      </c>
      <c r="F546" s="40" t="str">
        <f>+IF(D546="","",'宣言書(Rev.12.04)'!$N$76)</f>
        <v/>
      </c>
      <c r="G546" s="40" t="str">
        <f>+IF(D546="","",'宣言書(Rev.12.04)'!$N$77)</f>
        <v/>
      </c>
      <c r="I546" s="33"/>
    </row>
    <row r="547" spans="2:9" ht="21.75" customHeight="1" x14ac:dyDescent="0.25">
      <c r="B547" s="39"/>
      <c r="C547" s="39"/>
      <c r="D547" s="39"/>
      <c r="E547" s="40" t="str">
        <f>+IF(D547="","",'宣言書(Rev.12.04)'!$H$77)</f>
        <v/>
      </c>
      <c r="F547" s="40" t="str">
        <f>+IF(D547="","",'宣言書(Rev.12.04)'!$N$76)</f>
        <v/>
      </c>
      <c r="G547" s="40" t="str">
        <f>+IF(D547="","",'宣言書(Rev.12.04)'!$N$77)</f>
        <v/>
      </c>
      <c r="I547" s="33"/>
    </row>
    <row r="548" spans="2:9" ht="21.75" customHeight="1" x14ac:dyDescent="0.25">
      <c r="B548" s="39"/>
      <c r="C548" s="39"/>
      <c r="D548" s="39"/>
      <c r="E548" s="40" t="str">
        <f>+IF(D548="","",'宣言書(Rev.12.04)'!$H$77)</f>
        <v/>
      </c>
      <c r="F548" s="40" t="str">
        <f>+IF(D548="","",'宣言書(Rev.12.04)'!$N$76)</f>
        <v/>
      </c>
      <c r="G548" s="40" t="str">
        <f>+IF(D548="","",'宣言書(Rev.12.04)'!$N$77)</f>
        <v/>
      </c>
      <c r="I548" s="33"/>
    </row>
    <row r="549" spans="2:9" ht="21.75" customHeight="1" x14ac:dyDescent="0.25">
      <c r="B549" s="39"/>
      <c r="C549" s="39"/>
      <c r="D549" s="39"/>
      <c r="E549" s="40" t="str">
        <f>+IF(D549="","",'宣言書(Rev.12.04)'!$H$77)</f>
        <v/>
      </c>
      <c r="F549" s="40" t="str">
        <f>+IF(D549="","",'宣言書(Rev.12.04)'!$N$76)</f>
        <v/>
      </c>
      <c r="G549" s="40" t="str">
        <f>+IF(D549="","",'宣言書(Rev.12.04)'!$N$77)</f>
        <v/>
      </c>
      <c r="I549" s="33"/>
    </row>
    <row r="550" spans="2:9" ht="21.75" customHeight="1" x14ac:dyDescent="0.25">
      <c r="B550" s="39"/>
      <c r="C550" s="39"/>
      <c r="D550" s="39"/>
      <c r="E550" s="40" t="str">
        <f>+IF(D550="","",'宣言書(Rev.12.04)'!$H$77)</f>
        <v/>
      </c>
      <c r="F550" s="40" t="str">
        <f>+IF(D550="","",'宣言書(Rev.12.04)'!$N$76)</f>
        <v/>
      </c>
      <c r="G550" s="40" t="str">
        <f>+IF(D550="","",'宣言書(Rev.12.04)'!$N$77)</f>
        <v/>
      </c>
      <c r="I550" s="33"/>
    </row>
    <row r="551" spans="2:9" ht="21.75" customHeight="1" x14ac:dyDescent="0.25">
      <c r="B551" s="39"/>
      <c r="C551" s="39"/>
      <c r="D551" s="39"/>
      <c r="E551" s="40" t="str">
        <f>+IF(D551="","",'宣言書(Rev.12.04)'!$H$77)</f>
        <v/>
      </c>
      <c r="F551" s="40" t="str">
        <f>+IF(D551="","",'宣言書(Rev.12.04)'!$N$76)</f>
        <v/>
      </c>
      <c r="G551" s="40" t="str">
        <f>+IF(D551="","",'宣言書(Rev.12.04)'!$N$77)</f>
        <v/>
      </c>
      <c r="I551" s="33"/>
    </row>
    <row r="552" spans="2:9" ht="21.75" customHeight="1" x14ac:dyDescent="0.25">
      <c r="B552" s="39"/>
      <c r="C552" s="39"/>
      <c r="D552" s="39"/>
      <c r="E552" s="40" t="str">
        <f>+IF(D552="","",'宣言書(Rev.12.04)'!$H$77)</f>
        <v/>
      </c>
      <c r="F552" s="40" t="str">
        <f>+IF(D552="","",'宣言書(Rev.12.04)'!$N$76)</f>
        <v/>
      </c>
      <c r="G552" s="40" t="str">
        <f>+IF(D552="","",'宣言書(Rev.12.04)'!$N$77)</f>
        <v/>
      </c>
      <c r="I552" s="33"/>
    </row>
    <row r="553" spans="2:9" ht="21.75" customHeight="1" x14ac:dyDescent="0.25">
      <c r="B553" s="39"/>
      <c r="C553" s="39"/>
      <c r="D553" s="39"/>
      <c r="E553" s="40" t="str">
        <f>+IF(D553="","",'宣言書(Rev.12.04)'!$H$77)</f>
        <v/>
      </c>
      <c r="F553" s="40" t="str">
        <f>+IF(D553="","",'宣言書(Rev.12.04)'!$N$76)</f>
        <v/>
      </c>
      <c r="G553" s="40" t="str">
        <f>+IF(D553="","",'宣言書(Rev.12.04)'!$N$77)</f>
        <v/>
      </c>
      <c r="I553" s="33"/>
    </row>
    <row r="554" spans="2:9" ht="21.75" customHeight="1" x14ac:dyDescent="0.25">
      <c r="B554" s="39"/>
      <c r="C554" s="39"/>
      <c r="D554" s="39"/>
      <c r="E554" s="40" t="str">
        <f>+IF(D554="","",'宣言書(Rev.12.04)'!$H$77)</f>
        <v/>
      </c>
      <c r="F554" s="40" t="str">
        <f>+IF(D554="","",'宣言書(Rev.12.04)'!$N$76)</f>
        <v/>
      </c>
      <c r="G554" s="40" t="str">
        <f>+IF(D554="","",'宣言書(Rev.12.04)'!$N$77)</f>
        <v/>
      </c>
      <c r="I554" s="33"/>
    </row>
    <row r="555" spans="2:9" ht="21.75" customHeight="1" x14ac:dyDescent="0.25">
      <c r="B555" s="39"/>
      <c r="C555" s="39"/>
      <c r="D555" s="39"/>
      <c r="E555" s="40" t="str">
        <f>+IF(D555="","",'宣言書(Rev.12.04)'!$H$77)</f>
        <v/>
      </c>
      <c r="F555" s="40" t="str">
        <f>+IF(D555="","",'宣言書(Rev.12.04)'!$N$76)</f>
        <v/>
      </c>
      <c r="G555" s="40" t="str">
        <f>+IF(D555="","",'宣言書(Rev.12.04)'!$N$77)</f>
        <v/>
      </c>
      <c r="I555" s="33"/>
    </row>
    <row r="556" spans="2:9" ht="21.75" customHeight="1" x14ac:dyDescent="0.25">
      <c r="B556" s="39"/>
      <c r="C556" s="39"/>
      <c r="D556" s="39"/>
      <c r="E556" s="40" t="str">
        <f>+IF(D556="","",'宣言書(Rev.12.04)'!$H$77)</f>
        <v/>
      </c>
      <c r="F556" s="40" t="str">
        <f>+IF(D556="","",'宣言書(Rev.12.04)'!$N$76)</f>
        <v/>
      </c>
      <c r="G556" s="40" t="str">
        <f>+IF(D556="","",'宣言書(Rev.12.04)'!$N$77)</f>
        <v/>
      </c>
      <c r="I556" s="33"/>
    </row>
    <row r="557" spans="2:9" ht="21.75" customHeight="1" x14ac:dyDescent="0.25">
      <c r="B557" s="39"/>
      <c r="C557" s="39"/>
      <c r="D557" s="39"/>
      <c r="E557" s="40" t="str">
        <f>+IF(D557="","",'宣言書(Rev.12.04)'!$H$77)</f>
        <v/>
      </c>
      <c r="F557" s="40" t="str">
        <f>+IF(D557="","",'宣言書(Rev.12.04)'!$N$76)</f>
        <v/>
      </c>
      <c r="G557" s="40" t="str">
        <f>+IF(D557="","",'宣言書(Rev.12.04)'!$N$77)</f>
        <v/>
      </c>
      <c r="I557" s="33"/>
    </row>
    <row r="558" spans="2:9" ht="21.75" customHeight="1" x14ac:dyDescent="0.25">
      <c r="B558" s="39"/>
      <c r="C558" s="39"/>
      <c r="D558" s="39"/>
      <c r="E558" s="40" t="str">
        <f>+IF(D558="","",'宣言書(Rev.12.04)'!$H$77)</f>
        <v/>
      </c>
      <c r="F558" s="40" t="str">
        <f>+IF(D558="","",'宣言書(Rev.12.04)'!$N$76)</f>
        <v/>
      </c>
      <c r="G558" s="40" t="str">
        <f>+IF(D558="","",'宣言書(Rev.12.04)'!$N$77)</f>
        <v/>
      </c>
      <c r="I558" s="33"/>
    </row>
    <row r="559" spans="2:9" ht="21.75" customHeight="1" x14ac:dyDescent="0.25">
      <c r="B559" s="39"/>
      <c r="C559" s="39"/>
      <c r="D559" s="39"/>
      <c r="E559" s="40" t="str">
        <f>+IF(D559="","",'宣言書(Rev.12.04)'!$H$77)</f>
        <v/>
      </c>
      <c r="F559" s="40" t="str">
        <f>+IF(D559="","",'宣言書(Rev.12.04)'!$N$76)</f>
        <v/>
      </c>
      <c r="G559" s="40" t="str">
        <f>+IF(D559="","",'宣言書(Rev.12.04)'!$N$77)</f>
        <v/>
      </c>
      <c r="I559" s="33"/>
    </row>
    <row r="560" spans="2:9" ht="21.75" customHeight="1" x14ac:dyDescent="0.25">
      <c r="B560" s="39"/>
      <c r="C560" s="39"/>
      <c r="D560" s="39"/>
      <c r="E560" s="40" t="str">
        <f>+IF(D560="","",'宣言書(Rev.12.04)'!$H$77)</f>
        <v/>
      </c>
      <c r="F560" s="40" t="str">
        <f>+IF(D560="","",'宣言書(Rev.12.04)'!$N$76)</f>
        <v/>
      </c>
      <c r="G560" s="40" t="str">
        <f>+IF(D560="","",'宣言書(Rev.12.04)'!$N$77)</f>
        <v/>
      </c>
      <c r="I560" s="33"/>
    </row>
    <row r="561" spans="2:9" ht="21.75" customHeight="1" x14ac:dyDescent="0.25">
      <c r="B561" s="39"/>
      <c r="C561" s="39"/>
      <c r="D561" s="39"/>
      <c r="E561" s="40" t="str">
        <f>+IF(D561="","",'宣言書(Rev.12.04)'!$H$77)</f>
        <v/>
      </c>
      <c r="F561" s="40" t="str">
        <f>+IF(D561="","",'宣言書(Rev.12.04)'!$N$76)</f>
        <v/>
      </c>
      <c r="G561" s="40" t="str">
        <f>+IF(D561="","",'宣言書(Rev.12.04)'!$N$77)</f>
        <v/>
      </c>
      <c r="I561" s="33"/>
    </row>
    <row r="562" spans="2:9" ht="21.75" customHeight="1" x14ac:dyDescent="0.25">
      <c r="B562" s="39"/>
      <c r="C562" s="39"/>
      <c r="D562" s="39"/>
      <c r="E562" s="40" t="str">
        <f>+IF(D562="","",'宣言書(Rev.12.04)'!$H$77)</f>
        <v/>
      </c>
      <c r="F562" s="40" t="str">
        <f>+IF(D562="","",'宣言書(Rev.12.04)'!$N$76)</f>
        <v/>
      </c>
      <c r="G562" s="40" t="str">
        <f>+IF(D562="","",'宣言書(Rev.12.04)'!$N$77)</f>
        <v/>
      </c>
      <c r="I562" s="33"/>
    </row>
    <row r="563" spans="2:9" ht="21.75" customHeight="1" x14ac:dyDescent="0.25">
      <c r="B563" s="39"/>
      <c r="C563" s="39"/>
      <c r="D563" s="39"/>
      <c r="E563" s="40" t="str">
        <f>+IF(D563="","",'宣言書(Rev.12.04)'!$H$77)</f>
        <v/>
      </c>
      <c r="F563" s="40" t="str">
        <f>+IF(D563="","",'宣言書(Rev.12.04)'!$N$76)</f>
        <v/>
      </c>
      <c r="G563" s="40" t="str">
        <f>+IF(D563="","",'宣言書(Rev.12.04)'!$N$77)</f>
        <v/>
      </c>
      <c r="I563" s="33"/>
    </row>
    <row r="564" spans="2:9" ht="21.75" customHeight="1" x14ac:dyDescent="0.25">
      <c r="B564" s="39"/>
      <c r="C564" s="39"/>
      <c r="D564" s="39"/>
      <c r="E564" s="40" t="str">
        <f>+IF(D564="","",'宣言書(Rev.12.04)'!$H$77)</f>
        <v/>
      </c>
      <c r="F564" s="40" t="str">
        <f>+IF(D564="","",'宣言書(Rev.12.04)'!$N$76)</f>
        <v/>
      </c>
      <c r="G564" s="40" t="str">
        <f>+IF(D564="","",'宣言書(Rev.12.04)'!$N$77)</f>
        <v/>
      </c>
      <c r="I564" s="33"/>
    </row>
    <row r="565" spans="2:9" ht="21.75" customHeight="1" x14ac:dyDescent="0.25">
      <c r="B565" s="39"/>
      <c r="C565" s="39"/>
      <c r="D565" s="39"/>
      <c r="E565" s="40" t="str">
        <f>+IF(D565="","",'宣言書(Rev.12.04)'!$H$77)</f>
        <v/>
      </c>
      <c r="F565" s="40" t="str">
        <f>+IF(D565="","",'宣言書(Rev.12.04)'!$N$76)</f>
        <v/>
      </c>
      <c r="G565" s="40" t="str">
        <f>+IF(D565="","",'宣言書(Rev.12.04)'!$N$77)</f>
        <v/>
      </c>
      <c r="I565" s="33"/>
    </row>
    <row r="566" spans="2:9" ht="21.75" customHeight="1" x14ac:dyDescent="0.25">
      <c r="B566" s="39"/>
      <c r="C566" s="39"/>
      <c r="D566" s="39"/>
      <c r="E566" s="40" t="str">
        <f>+IF(D566="","",'宣言書(Rev.12.04)'!$H$77)</f>
        <v/>
      </c>
      <c r="F566" s="40" t="str">
        <f>+IF(D566="","",'宣言書(Rev.12.04)'!$N$76)</f>
        <v/>
      </c>
      <c r="G566" s="40" t="str">
        <f>+IF(D566="","",'宣言書(Rev.12.04)'!$N$77)</f>
        <v/>
      </c>
      <c r="I566" s="33"/>
    </row>
    <row r="567" spans="2:9" ht="21.75" customHeight="1" x14ac:dyDescent="0.25">
      <c r="B567" s="39"/>
      <c r="C567" s="39"/>
      <c r="D567" s="39"/>
      <c r="E567" s="40" t="str">
        <f>+IF(D567="","",'宣言書(Rev.12.04)'!$H$77)</f>
        <v/>
      </c>
      <c r="F567" s="40" t="str">
        <f>+IF(D567="","",'宣言書(Rev.12.04)'!$N$76)</f>
        <v/>
      </c>
      <c r="G567" s="40" t="str">
        <f>+IF(D567="","",'宣言書(Rev.12.04)'!$N$77)</f>
        <v/>
      </c>
      <c r="I567" s="33"/>
    </row>
    <row r="568" spans="2:9" ht="21.75" customHeight="1" x14ac:dyDescent="0.25">
      <c r="B568" s="39"/>
      <c r="C568" s="39"/>
      <c r="D568" s="39"/>
      <c r="E568" s="40" t="str">
        <f>+IF(D568="","",'宣言書(Rev.12.04)'!$H$77)</f>
        <v/>
      </c>
      <c r="F568" s="40" t="str">
        <f>+IF(D568="","",'宣言書(Rev.12.04)'!$N$76)</f>
        <v/>
      </c>
      <c r="G568" s="40" t="str">
        <f>+IF(D568="","",'宣言書(Rev.12.04)'!$N$77)</f>
        <v/>
      </c>
      <c r="I568" s="33"/>
    </row>
    <row r="569" spans="2:9" ht="21.75" customHeight="1" x14ac:dyDescent="0.25">
      <c r="B569" s="39"/>
      <c r="C569" s="39"/>
      <c r="D569" s="39"/>
      <c r="E569" s="40" t="str">
        <f>+IF(D569="","",'宣言書(Rev.12.04)'!$H$77)</f>
        <v/>
      </c>
      <c r="F569" s="40" t="str">
        <f>+IF(D569="","",'宣言書(Rev.12.04)'!$N$76)</f>
        <v/>
      </c>
      <c r="G569" s="40" t="str">
        <f>+IF(D569="","",'宣言書(Rev.12.04)'!$N$77)</f>
        <v/>
      </c>
      <c r="I569" s="33"/>
    </row>
    <row r="570" spans="2:9" ht="21.75" customHeight="1" x14ac:dyDescent="0.25">
      <c r="B570" s="39"/>
      <c r="C570" s="39"/>
      <c r="D570" s="39"/>
      <c r="E570" s="40" t="str">
        <f>+IF(D570="","",'宣言書(Rev.12.04)'!$H$77)</f>
        <v/>
      </c>
      <c r="F570" s="40" t="str">
        <f>+IF(D570="","",'宣言書(Rev.12.04)'!$N$76)</f>
        <v/>
      </c>
      <c r="G570" s="40" t="str">
        <f>+IF(D570="","",'宣言書(Rev.12.04)'!$N$77)</f>
        <v/>
      </c>
      <c r="I570" s="33"/>
    </row>
    <row r="571" spans="2:9" ht="21.75" customHeight="1" x14ac:dyDescent="0.25">
      <c r="B571" s="39"/>
      <c r="C571" s="39"/>
      <c r="D571" s="39"/>
      <c r="E571" s="40" t="str">
        <f>+IF(D571="","",'宣言書(Rev.12.04)'!$H$77)</f>
        <v/>
      </c>
      <c r="F571" s="40" t="str">
        <f>+IF(D571="","",'宣言書(Rev.12.04)'!$N$76)</f>
        <v/>
      </c>
      <c r="G571" s="40" t="str">
        <f>+IF(D571="","",'宣言書(Rev.12.04)'!$N$77)</f>
        <v/>
      </c>
      <c r="I571" s="33"/>
    </row>
    <row r="572" spans="2:9" ht="21.75" customHeight="1" x14ac:dyDescent="0.25">
      <c r="B572" s="39"/>
      <c r="C572" s="39"/>
      <c r="D572" s="39"/>
      <c r="E572" s="40" t="str">
        <f>+IF(D572="","",'宣言書(Rev.12.04)'!$H$77)</f>
        <v/>
      </c>
      <c r="F572" s="40" t="str">
        <f>+IF(D572="","",'宣言書(Rev.12.04)'!$N$76)</f>
        <v/>
      </c>
      <c r="G572" s="40" t="str">
        <f>+IF(D572="","",'宣言書(Rev.12.04)'!$N$77)</f>
        <v/>
      </c>
      <c r="I572" s="33"/>
    </row>
    <row r="573" spans="2:9" ht="21.75" customHeight="1" x14ac:dyDescent="0.25">
      <c r="B573" s="39"/>
      <c r="C573" s="39"/>
      <c r="D573" s="39"/>
      <c r="E573" s="40" t="str">
        <f>+IF(D573="","",'宣言書(Rev.12.04)'!$H$77)</f>
        <v/>
      </c>
      <c r="F573" s="40" t="str">
        <f>+IF(D573="","",'宣言書(Rev.12.04)'!$N$76)</f>
        <v/>
      </c>
      <c r="G573" s="40" t="str">
        <f>+IF(D573="","",'宣言書(Rev.12.04)'!$N$77)</f>
        <v/>
      </c>
      <c r="I573" s="33"/>
    </row>
    <row r="574" spans="2:9" ht="21.75" customHeight="1" x14ac:dyDescent="0.25">
      <c r="B574" s="39"/>
      <c r="C574" s="39"/>
      <c r="D574" s="39"/>
      <c r="E574" s="40" t="str">
        <f>+IF(D574="","",'宣言書(Rev.12.04)'!$H$77)</f>
        <v/>
      </c>
      <c r="F574" s="40" t="str">
        <f>+IF(D574="","",'宣言書(Rev.12.04)'!$N$76)</f>
        <v/>
      </c>
      <c r="G574" s="40" t="str">
        <f>+IF(D574="","",'宣言書(Rev.12.04)'!$N$77)</f>
        <v/>
      </c>
      <c r="I574" s="33"/>
    </row>
    <row r="575" spans="2:9" ht="21.75" customHeight="1" x14ac:dyDescent="0.25">
      <c r="B575" s="39"/>
      <c r="C575" s="39"/>
      <c r="D575" s="39"/>
      <c r="E575" s="40" t="str">
        <f>+IF(D575="","",'宣言書(Rev.12.04)'!$H$77)</f>
        <v/>
      </c>
      <c r="F575" s="40" t="str">
        <f>+IF(D575="","",'宣言書(Rev.12.04)'!$N$76)</f>
        <v/>
      </c>
      <c r="G575" s="40" t="str">
        <f>+IF(D575="","",'宣言書(Rev.12.04)'!$N$77)</f>
        <v/>
      </c>
      <c r="I575" s="33"/>
    </row>
    <row r="576" spans="2:9" ht="21.75" customHeight="1" x14ac:dyDescent="0.25">
      <c r="B576" s="39"/>
      <c r="C576" s="39"/>
      <c r="D576" s="39"/>
      <c r="E576" s="40" t="str">
        <f>+IF(D576="","",'宣言書(Rev.12.04)'!$H$77)</f>
        <v/>
      </c>
      <c r="F576" s="40" t="str">
        <f>+IF(D576="","",'宣言書(Rev.12.04)'!$N$76)</f>
        <v/>
      </c>
      <c r="G576" s="40" t="str">
        <f>+IF(D576="","",'宣言書(Rev.12.04)'!$N$77)</f>
        <v/>
      </c>
      <c r="I576" s="33"/>
    </row>
    <row r="577" spans="2:9" ht="21.75" customHeight="1" x14ac:dyDescent="0.25">
      <c r="B577" s="39"/>
      <c r="C577" s="39"/>
      <c r="D577" s="39"/>
      <c r="E577" s="40" t="str">
        <f>+IF(D577="","",'宣言書(Rev.12.04)'!$H$77)</f>
        <v/>
      </c>
      <c r="F577" s="40" t="str">
        <f>+IF(D577="","",'宣言書(Rev.12.04)'!$N$76)</f>
        <v/>
      </c>
      <c r="G577" s="40" t="str">
        <f>+IF(D577="","",'宣言書(Rev.12.04)'!$N$77)</f>
        <v/>
      </c>
      <c r="I577" s="33"/>
    </row>
    <row r="578" spans="2:9" ht="21.75" customHeight="1" x14ac:dyDescent="0.25">
      <c r="B578" s="39"/>
      <c r="C578" s="39"/>
      <c r="D578" s="39"/>
      <c r="E578" s="40" t="str">
        <f>+IF(D578="","",'宣言書(Rev.12.04)'!$H$77)</f>
        <v/>
      </c>
      <c r="F578" s="40" t="str">
        <f>+IF(D578="","",'宣言書(Rev.12.04)'!$N$76)</f>
        <v/>
      </c>
      <c r="G578" s="40" t="str">
        <f>+IF(D578="","",'宣言書(Rev.12.04)'!$N$77)</f>
        <v/>
      </c>
      <c r="I578" s="33"/>
    </row>
    <row r="579" spans="2:9" ht="21.75" customHeight="1" x14ac:dyDescent="0.25">
      <c r="B579" s="39"/>
      <c r="C579" s="39"/>
      <c r="D579" s="39"/>
      <c r="E579" s="40" t="str">
        <f>+IF(D579="","",'宣言書(Rev.12.04)'!$H$77)</f>
        <v/>
      </c>
      <c r="F579" s="40" t="str">
        <f>+IF(D579="","",'宣言書(Rev.12.04)'!$N$76)</f>
        <v/>
      </c>
      <c r="G579" s="40" t="str">
        <f>+IF(D579="","",'宣言書(Rev.12.04)'!$N$77)</f>
        <v/>
      </c>
      <c r="I579" s="33"/>
    </row>
    <row r="580" spans="2:9" ht="21.75" customHeight="1" x14ac:dyDescent="0.25">
      <c r="B580" s="39"/>
      <c r="C580" s="39"/>
      <c r="D580" s="39"/>
      <c r="E580" s="40" t="str">
        <f>+IF(D580="","",'宣言書(Rev.12.04)'!$H$77)</f>
        <v/>
      </c>
      <c r="F580" s="40" t="str">
        <f>+IF(D580="","",'宣言書(Rev.12.04)'!$N$76)</f>
        <v/>
      </c>
      <c r="G580" s="40" t="str">
        <f>+IF(D580="","",'宣言書(Rev.12.04)'!$N$77)</f>
        <v/>
      </c>
      <c r="I580" s="33"/>
    </row>
    <row r="581" spans="2:9" ht="21.75" customHeight="1" x14ac:dyDescent="0.25">
      <c r="B581" s="39"/>
      <c r="C581" s="39"/>
      <c r="D581" s="39"/>
      <c r="E581" s="40" t="str">
        <f>+IF(D581="","",'宣言書(Rev.12.04)'!$H$77)</f>
        <v/>
      </c>
      <c r="F581" s="40" t="str">
        <f>+IF(D581="","",'宣言書(Rev.12.04)'!$N$76)</f>
        <v/>
      </c>
      <c r="G581" s="40" t="str">
        <f>+IF(D581="","",'宣言書(Rev.12.04)'!$N$77)</f>
        <v/>
      </c>
      <c r="I581" s="33"/>
    </row>
    <row r="582" spans="2:9" ht="21.75" customHeight="1" x14ac:dyDescent="0.25">
      <c r="B582" s="39"/>
      <c r="C582" s="39"/>
      <c r="D582" s="39"/>
      <c r="E582" s="40" t="str">
        <f>+IF(D582="","",'宣言書(Rev.12.04)'!$H$77)</f>
        <v/>
      </c>
      <c r="F582" s="40" t="str">
        <f>+IF(D582="","",'宣言書(Rev.12.04)'!$N$76)</f>
        <v/>
      </c>
      <c r="G582" s="40" t="str">
        <f>+IF(D582="","",'宣言書(Rev.12.04)'!$N$77)</f>
        <v/>
      </c>
      <c r="I582" s="33"/>
    </row>
    <row r="583" spans="2:9" ht="21.75" customHeight="1" x14ac:dyDescent="0.25">
      <c r="B583" s="39"/>
      <c r="C583" s="39"/>
      <c r="D583" s="39"/>
      <c r="E583" s="40" t="str">
        <f>+IF(D583="","",'宣言書(Rev.12.04)'!$H$77)</f>
        <v/>
      </c>
      <c r="F583" s="40" t="str">
        <f>+IF(D583="","",'宣言書(Rev.12.04)'!$N$76)</f>
        <v/>
      </c>
      <c r="G583" s="40" t="str">
        <f>+IF(D583="","",'宣言書(Rev.12.04)'!$N$77)</f>
        <v/>
      </c>
      <c r="I583" s="33"/>
    </row>
    <row r="584" spans="2:9" ht="21.75" customHeight="1" x14ac:dyDescent="0.25">
      <c r="B584" s="39"/>
      <c r="C584" s="39"/>
      <c r="D584" s="39"/>
      <c r="E584" s="40" t="str">
        <f>+IF(D584="","",'宣言書(Rev.12.04)'!$H$77)</f>
        <v/>
      </c>
      <c r="F584" s="40" t="str">
        <f>+IF(D584="","",'宣言書(Rev.12.04)'!$N$76)</f>
        <v/>
      </c>
      <c r="G584" s="40" t="str">
        <f>+IF(D584="","",'宣言書(Rev.12.04)'!$N$77)</f>
        <v/>
      </c>
      <c r="I584" s="33"/>
    </row>
    <row r="585" spans="2:9" ht="21.75" customHeight="1" x14ac:dyDescent="0.25">
      <c r="B585" s="39"/>
      <c r="C585" s="39"/>
      <c r="D585" s="39"/>
      <c r="E585" s="40" t="str">
        <f>+IF(D585="","",'宣言書(Rev.12.04)'!$H$77)</f>
        <v/>
      </c>
      <c r="F585" s="40" t="str">
        <f>+IF(D585="","",'宣言書(Rev.12.04)'!$N$76)</f>
        <v/>
      </c>
      <c r="G585" s="40" t="str">
        <f>+IF(D585="","",'宣言書(Rev.12.04)'!$N$77)</f>
        <v/>
      </c>
      <c r="I585" s="33"/>
    </row>
    <row r="586" spans="2:9" ht="21.75" customHeight="1" x14ac:dyDescent="0.25">
      <c r="B586" s="39"/>
      <c r="C586" s="39"/>
      <c r="D586" s="39"/>
      <c r="E586" s="40" t="str">
        <f>+IF(D586="","",'宣言書(Rev.12.04)'!$H$77)</f>
        <v/>
      </c>
      <c r="F586" s="40" t="str">
        <f>+IF(D586="","",'宣言書(Rev.12.04)'!$N$76)</f>
        <v/>
      </c>
      <c r="G586" s="40" t="str">
        <f>+IF(D586="","",'宣言書(Rev.12.04)'!$N$77)</f>
        <v/>
      </c>
      <c r="I586" s="33"/>
    </row>
    <row r="587" spans="2:9" ht="21.75" customHeight="1" x14ac:dyDescent="0.25">
      <c r="B587" s="39"/>
      <c r="C587" s="39"/>
      <c r="D587" s="39"/>
      <c r="E587" s="40" t="str">
        <f>+IF(D587="","",'宣言書(Rev.12.04)'!$H$77)</f>
        <v/>
      </c>
      <c r="F587" s="40" t="str">
        <f>+IF(D587="","",'宣言書(Rev.12.04)'!$N$76)</f>
        <v/>
      </c>
      <c r="G587" s="40" t="str">
        <f>+IF(D587="","",'宣言書(Rev.12.04)'!$N$77)</f>
        <v/>
      </c>
      <c r="I587" s="33"/>
    </row>
    <row r="588" spans="2:9" ht="21.75" customHeight="1" x14ac:dyDescent="0.25">
      <c r="B588" s="39"/>
      <c r="C588" s="39"/>
      <c r="D588" s="39"/>
      <c r="E588" s="40" t="str">
        <f>+IF(D588="","",'宣言書(Rev.12.04)'!$H$77)</f>
        <v/>
      </c>
      <c r="F588" s="40" t="str">
        <f>+IF(D588="","",'宣言書(Rev.12.04)'!$N$76)</f>
        <v/>
      </c>
      <c r="G588" s="40" t="str">
        <f>+IF(D588="","",'宣言書(Rev.12.04)'!$N$77)</f>
        <v/>
      </c>
      <c r="I588" s="33"/>
    </row>
    <row r="589" spans="2:9" ht="21.75" customHeight="1" x14ac:dyDescent="0.25">
      <c r="B589" s="39"/>
      <c r="C589" s="39"/>
      <c r="D589" s="39"/>
      <c r="E589" s="40" t="str">
        <f>+IF(D589="","",'宣言書(Rev.12.04)'!$H$77)</f>
        <v/>
      </c>
      <c r="F589" s="40" t="str">
        <f>+IF(D589="","",'宣言書(Rev.12.04)'!$N$76)</f>
        <v/>
      </c>
      <c r="G589" s="40" t="str">
        <f>+IF(D589="","",'宣言書(Rev.12.04)'!$N$77)</f>
        <v/>
      </c>
      <c r="I589" s="33"/>
    </row>
    <row r="590" spans="2:9" ht="21.75" customHeight="1" x14ac:dyDescent="0.25">
      <c r="B590" s="39"/>
      <c r="C590" s="39"/>
      <c r="D590" s="39"/>
      <c r="E590" s="40" t="str">
        <f>+IF(D590="","",'宣言書(Rev.12.04)'!$H$77)</f>
        <v/>
      </c>
      <c r="F590" s="40" t="str">
        <f>+IF(D590="","",'宣言書(Rev.12.04)'!$N$76)</f>
        <v/>
      </c>
      <c r="G590" s="40" t="str">
        <f>+IF(D590="","",'宣言書(Rev.12.04)'!$N$77)</f>
        <v/>
      </c>
      <c r="I590" s="33"/>
    </row>
    <row r="591" spans="2:9" ht="21.75" customHeight="1" x14ac:dyDescent="0.25">
      <c r="B591" s="39"/>
      <c r="C591" s="39"/>
      <c r="D591" s="39"/>
      <c r="E591" s="40" t="str">
        <f>+IF(D591="","",'宣言書(Rev.12.04)'!$H$77)</f>
        <v/>
      </c>
      <c r="F591" s="40" t="str">
        <f>+IF(D591="","",'宣言書(Rev.12.04)'!$N$76)</f>
        <v/>
      </c>
      <c r="G591" s="40" t="str">
        <f>+IF(D591="","",'宣言書(Rev.12.04)'!$N$77)</f>
        <v/>
      </c>
      <c r="I591" s="33"/>
    </row>
    <row r="592" spans="2:9" ht="21.75" customHeight="1" x14ac:dyDescent="0.25">
      <c r="B592" s="39"/>
      <c r="C592" s="39"/>
      <c r="D592" s="39"/>
      <c r="E592" s="40" t="str">
        <f>+IF(D592="","",'宣言書(Rev.12.04)'!$H$77)</f>
        <v/>
      </c>
      <c r="F592" s="40" t="str">
        <f>+IF(D592="","",'宣言書(Rev.12.04)'!$N$76)</f>
        <v/>
      </c>
      <c r="G592" s="40" t="str">
        <f>+IF(D592="","",'宣言書(Rev.12.04)'!$N$77)</f>
        <v/>
      </c>
      <c r="I592" s="33"/>
    </row>
    <row r="593" spans="2:9" ht="21.75" customHeight="1" x14ac:dyDescent="0.25">
      <c r="B593" s="39"/>
      <c r="C593" s="39"/>
      <c r="D593" s="39"/>
      <c r="E593" s="40" t="str">
        <f>+IF(D593="","",'宣言書(Rev.12.04)'!$H$77)</f>
        <v/>
      </c>
      <c r="F593" s="40" t="str">
        <f>+IF(D593="","",'宣言書(Rev.12.04)'!$N$76)</f>
        <v/>
      </c>
      <c r="G593" s="40" t="str">
        <f>+IF(D593="","",'宣言書(Rev.12.04)'!$N$77)</f>
        <v/>
      </c>
      <c r="I593" s="33"/>
    </row>
    <row r="594" spans="2:9" ht="21.75" customHeight="1" x14ac:dyDescent="0.25">
      <c r="B594" s="39"/>
      <c r="C594" s="39"/>
      <c r="D594" s="39"/>
      <c r="E594" s="40" t="str">
        <f>+IF(D594="","",'宣言書(Rev.12.04)'!$H$77)</f>
        <v/>
      </c>
      <c r="F594" s="40" t="str">
        <f>+IF(D594="","",'宣言書(Rev.12.04)'!$N$76)</f>
        <v/>
      </c>
      <c r="G594" s="40" t="str">
        <f>+IF(D594="","",'宣言書(Rev.12.04)'!$N$77)</f>
        <v/>
      </c>
      <c r="I594" s="33"/>
    </row>
    <row r="595" spans="2:9" ht="21.75" customHeight="1" x14ac:dyDescent="0.25">
      <c r="B595" s="39"/>
      <c r="C595" s="39"/>
      <c r="D595" s="39"/>
      <c r="E595" s="40" t="str">
        <f>+IF(D595="","",'宣言書(Rev.12.04)'!$H$77)</f>
        <v/>
      </c>
      <c r="F595" s="40" t="str">
        <f>+IF(D595="","",'宣言書(Rev.12.04)'!$N$76)</f>
        <v/>
      </c>
      <c r="G595" s="40" t="str">
        <f>+IF(D595="","",'宣言書(Rev.12.04)'!$N$77)</f>
        <v/>
      </c>
      <c r="I595" s="33"/>
    </row>
    <row r="596" spans="2:9" ht="21.75" customHeight="1" x14ac:dyDescent="0.25">
      <c r="B596" s="39"/>
      <c r="C596" s="39"/>
      <c r="D596" s="39"/>
      <c r="E596" s="40" t="str">
        <f>+IF(D596="","",'宣言書(Rev.12.04)'!$H$77)</f>
        <v/>
      </c>
      <c r="F596" s="40" t="str">
        <f>+IF(D596="","",'宣言書(Rev.12.04)'!$N$76)</f>
        <v/>
      </c>
      <c r="G596" s="40" t="str">
        <f>+IF(D596="","",'宣言書(Rev.12.04)'!$N$77)</f>
        <v/>
      </c>
      <c r="I596" s="33"/>
    </row>
    <row r="597" spans="2:9" ht="21.75" customHeight="1" x14ac:dyDescent="0.25">
      <c r="B597" s="39"/>
      <c r="C597" s="39"/>
      <c r="D597" s="39"/>
      <c r="E597" s="40" t="str">
        <f>+IF(D597="","",'宣言書(Rev.12.04)'!$H$77)</f>
        <v/>
      </c>
      <c r="F597" s="40" t="str">
        <f>+IF(D597="","",'宣言書(Rev.12.04)'!$N$76)</f>
        <v/>
      </c>
      <c r="G597" s="40" t="str">
        <f>+IF(D597="","",'宣言書(Rev.12.04)'!$N$77)</f>
        <v/>
      </c>
      <c r="I597" s="33"/>
    </row>
    <row r="598" spans="2:9" ht="21.75" customHeight="1" x14ac:dyDescent="0.25">
      <c r="B598" s="39"/>
      <c r="C598" s="39"/>
      <c r="D598" s="39"/>
      <c r="E598" s="40" t="str">
        <f>+IF(D598="","",'宣言書(Rev.12.04)'!$H$77)</f>
        <v/>
      </c>
      <c r="F598" s="40" t="str">
        <f>+IF(D598="","",'宣言書(Rev.12.04)'!$N$76)</f>
        <v/>
      </c>
      <c r="G598" s="40" t="str">
        <f>+IF(D598="","",'宣言書(Rev.12.04)'!$N$77)</f>
        <v/>
      </c>
      <c r="I598" s="33"/>
    </row>
    <row r="599" spans="2:9" ht="21.75" customHeight="1" x14ac:dyDescent="0.25">
      <c r="B599" s="39"/>
      <c r="C599" s="39"/>
      <c r="D599" s="39"/>
      <c r="E599" s="40" t="str">
        <f>+IF(D599="","",'宣言書(Rev.12.04)'!$H$77)</f>
        <v/>
      </c>
      <c r="F599" s="40" t="str">
        <f>+IF(D599="","",'宣言書(Rev.12.04)'!$N$76)</f>
        <v/>
      </c>
      <c r="G599" s="40" t="str">
        <f>+IF(D599="","",'宣言書(Rev.12.04)'!$N$77)</f>
        <v/>
      </c>
      <c r="I599" s="33"/>
    </row>
    <row r="600" spans="2:9" ht="21.75" customHeight="1" x14ac:dyDescent="0.25">
      <c r="B600" s="39"/>
      <c r="C600" s="39"/>
      <c r="D600" s="39"/>
      <c r="E600" s="40" t="str">
        <f>+IF(D600="","",'宣言書(Rev.12.04)'!$H$77)</f>
        <v/>
      </c>
      <c r="F600" s="40" t="str">
        <f>+IF(D600="","",'宣言書(Rev.12.04)'!$N$76)</f>
        <v/>
      </c>
      <c r="G600" s="40" t="str">
        <f>+IF(D600="","",'宣言書(Rev.12.04)'!$N$77)</f>
        <v/>
      </c>
      <c r="I600" s="33"/>
    </row>
    <row r="601" spans="2:9" ht="21.75" customHeight="1" x14ac:dyDescent="0.25">
      <c r="B601" s="39"/>
      <c r="C601" s="39"/>
      <c r="D601" s="39"/>
      <c r="E601" s="40" t="str">
        <f>+IF(D601="","",'宣言書(Rev.12.04)'!$H$77)</f>
        <v/>
      </c>
      <c r="F601" s="40" t="str">
        <f>+IF(D601="","",'宣言書(Rev.12.04)'!$N$76)</f>
        <v/>
      </c>
      <c r="G601" s="40" t="str">
        <f>+IF(D601="","",'宣言書(Rev.12.04)'!$N$77)</f>
        <v/>
      </c>
      <c r="I601" s="33"/>
    </row>
    <row r="602" spans="2:9" ht="21.75" customHeight="1" x14ac:dyDescent="0.25">
      <c r="B602" s="39"/>
      <c r="C602" s="39"/>
      <c r="D602" s="39"/>
      <c r="E602" s="40" t="str">
        <f>+IF(D602="","",'宣言書(Rev.12.04)'!$H$77)</f>
        <v/>
      </c>
      <c r="F602" s="40" t="str">
        <f>+IF(D602="","",'宣言書(Rev.12.04)'!$N$76)</f>
        <v/>
      </c>
      <c r="G602" s="40" t="str">
        <f>+IF(D602="","",'宣言書(Rev.12.04)'!$N$77)</f>
        <v/>
      </c>
      <c r="I602" s="33"/>
    </row>
    <row r="603" spans="2:9" ht="21.75" customHeight="1" x14ac:dyDescent="0.25">
      <c r="B603" s="39"/>
      <c r="C603" s="39"/>
      <c r="D603" s="39"/>
      <c r="E603" s="40" t="str">
        <f>+IF(D603="","",'宣言書(Rev.12.04)'!$H$77)</f>
        <v/>
      </c>
      <c r="F603" s="40" t="str">
        <f>+IF(D603="","",'宣言書(Rev.12.04)'!$N$76)</f>
        <v/>
      </c>
      <c r="G603" s="40" t="str">
        <f>+IF(D603="","",'宣言書(Rev.12.04)'!$N$77)</f>
        <v/>
      </c>
      <c r="I603" s="33"/>
    </row>
    <row r="604" spans="2:9" ht="21.75" customHeight="1" x14ac:dyDescent="0.25">
      <c r="B604" s="39"/>
      <c r="C604" s="39"/>
      <c r="D604" s="39"/>
      <c r="E604" s="40" t="str">
        <f>+IF(D604="","",'宣言書(Rev.12.04)'!$H$77)</f>
        <v/>
      </c>
      <c r="F604" s="40" t="str">
        <f>+IF(D604="","",'宣言書(Rev.12.04)'!$N$76)</f>
        <v/>
      </c>
      <c r="G604" s="40" t="str">
        <f>+IF(D604="","",'宣言書(Rev.12.04)'!$N$77)</f>
        <v/>
      </c>
      <c r="I604" s="33"/>
    </row>
    <row r="605" spans="2:9" ht="21.75" customHeight="1" x14ac:dyDescent="0.25">
      <c r="B605" s="39"/>
      <c r="C605" s="39"/>
      <c r="D605" s="39"/>
      <c r="E605" s="40" t="str">
        <f>+IF(D605="","",'宣言書(Rev.12.04)'!$H$77)</f>
        <v/>
      </c>
      <c r="F605" s="40" t="str">
        <f>+IF(D605="","",'宣言書(Rev.12.04)'!$N$76)</f>
        <v/>
      </c>
      <c r="G605" s="40" t="str">
        <f>+IF(D605="","",'宣言書(Rev.12.04)'!$N$77)</f>
        <v/>
      </c>
      <c r="I605" s="33"/>
    </row>
    <row r="606" spans="2:9" ht="21.75" customHeight="1" x14ac:dyDescent="0.25">
      <c r="B606" s="39"/>
      <c r="C606" s="39"/>
      <c r="D606" s="39"/>
      <c r="E606" s="40" t="str">
        <f>+IF(D606="","",'宣言書(Rev.12.04)'!$H$77)</f>
        <v/>
      </c>
      <c r="F606" s="40" t="str">
        <f>+IF(D606="","",'宣言書(Rev.12.04)'!$N$76)</f>
        <v/>
      </c>
      <c r="G606" s="40" t="str">
        <f>+IF(D606="","",'宣言書(Rev.12.04)'!$N$77)</f>
        <v/>
      </c>
      <c r="I606" s="33"/>
    </row>
    <row r="607" spans="2:9" ht="21.75" customHeight="1" x14ac:dyDescent="0.25">
      <c r="B607" s="39"/>
      <c r="C607" s="39"/>
      <c r="D607" s="39"/>
      <c r="E607" s="40" t="str">
        <f>+IF(D607="","",'宣言書(Rev.12.04)'!$H$77)</f>
        <v/>
      </c>
      <c r="F607" s="40" t="str">
        <f>+IF(D607="","",'宣言書(Rev.12.04)'!$N$76)</f>
        <v/>
      </c>
      <c r="G607" s="40" t="str">
        <f>+IF(D607="","",'宣言書(Rev.12.04)'!$N$77)</f>
        <v/>
      </c>
      <c r="I607" s="33"/>
    </row>
    <row r="608" spans="2:9" ht="21.75" customHeight="1" x14ac:dyDescent="0.25">
      <c r="B608" s="39"/>
      <c r="C608" s="39"/>
      <c r="D608" s="39"/>
      <c r="E608" s="40" t="str">
        <f>+IF(D608="","",'宣言書(Rev.12.04)'!$H$77)</f>
        <v/>
      </c>
      <c r="F608" s="40" t="str">
        <f>+IF(D608="","",'宣言書(Rev.12.04)'!$N$76)</f>
        <v/>
      </c>
      <c r="G608" s="40" t="str">
        <f>+IF(D608="","",'宣言書(Rev.12.04)'!$N$77)</f>
        <v/>
      </c>
      <c r="I608" s="33"/>
    </row>
    <row r="609" spans="2:9" ht="21.75" customHeight="1" x14ac:dyDescent="0.25">
      <c r="B609" s="39"/>
      <c r="C609" s="39"/>
      <c r="D609" s="39"/>
      <c r="E609" s="40" t="str">
        <f>+IF(D609="","",'宣言書(Rev.12.04)'!$H$77)</f>
        <v/>
      </c>
      <c r="F609" s="40" t="str">
        <f>+IF(D609="","",'宣言書(Rev.12.04)'!$N$76)</f>
        <v/>
      </c>
      <c r="G609" s="40" t="str">
        <f>+IF(D609="","",'宣言書(Rev.12.04)'!$N$77)</f>
        <v/>
      </c>
      <c r="I609" s="33"/>
    </row>
    <row r="610" spans="2:9" ht="21.75" customHeight="1" x14ac:dyDescent="0.25">
      <c r="B610" s="39"/>
      <c r="C610" s="39"/>
      <c r="D610" s="39"/>
      <c r="E610" s="40" t="str">
        <f>+IF(D610="","",'宣言書(Rev.12.04)'!$H$77)</f>
        <v/>
      </c>
      <c r="F610" s="40" t="str">
        <f>+IF(D610="","",'宣言書(Rev.12.04)'!$N$76)</f>
        <v/>
      </c>
      <c r="G610" s="40" t="str">
        <f>+IF(D610="","",'宣言書(Rev.12.04)'!$N$77)</f>
        <v/>
      </c>
      <c r="I610" s="33"/>
    </row>
    <row r="611" spans="2:9" ht="21.75" customHeight="1" x14ac:dyDescent="0.25">
      <c r="B611" s="39"/>
      <c r="C611" s="39"/>
      <c r="D611" s="39"/>
      <c r="E611" s="40" t="str">
        <f>+IF(D611="","",'宣言書(Rev.12.04)'!$H$77)</f>
        <v/>
      </c>
      <c r="F611" s="40" t="str">
        <f>+IF(D611="","",'宣言書(Rev.12.04)'!$N$76)</f>
        <v/>
      </c>
      <c r="G611" s="40" t="str">
        <f>+IF(D611="","",'宣言書(Rev.12.04)'!$N$77)</f>
        <v/>
      </c>
      <c r="I611" s="33"/>
    </row>
    <row r="612" spans="2:9" ht="21.75" customHeight="1" x14ac:dyDescent="0.25">
      <c r="B612" s="39"/>
      <c r="C612" s="39"/>
      <c r="D612" s="39"/>
      <c r="E612" s="40" t="str">
        <f>+IF(D612="","",'宣言書(Rev.12.04)'!$H$77)</f>
        <v/>
      </c>
      <c r="F612" s="40" t="str">
        <f>+IF(D612="","",'宣言書(Rev.12.04)'!$N$76)</f>
        <v/>
      </c>
      <c r="G612" s="40" t="str">
        <f>+IF(D612="","",'宣言書(Rev.12.04)'!$N$77)</f>
        <v/>
      </c>
      <c r="I612" s="33"/>
    </row>
    <row r="613" spans="2:9" ht="21.75" customHeight="1" x14ac:dyDescent="0.25">
      <c r="B613" s="39"/>
      <c r="C613" s="39"/>
      <c r="D613" s="39"/>
      <c r="E613" s="40" t="str">
        <f>+IF(D613="","",'宣言書(Rev.12.04)'!$H$77)</f>
        <v/>
      </c>
      <c r="F613" s="40" t="str">
        <f>+IF(D613="","",'宣言書(Rev.12.04)'!$N$76)</f>
        <v/>
      </c>
      <c r="G613" s="40" t="str">
        <f>+IF(D613="","",'宣言書(Rev.12.04)'!$N$77)</f>
        <v/>
      </c>
      <c r="I613" s="33"/>
    </row>
    <row r="614" spans="2:9" ht="21.75" customHeight="1" x14ac:dyDescent="0.25">
      <c r="B614" s="39"/>
      <c r="C614" s="39"/>
      <c r="D614" s="39"/>
      <c r="E614" s="40" t="str">
        <f>+IF(D614="","",'宣言書(Rev.12.04)'!$H$77)</f>
        <v/>
      </c>
      <c r="F614" s="40" t="str">
        <f>+IF(D614="","",'宣言書(Rev.12.04)'!$N$76)</f>
        <v/>
      </c>
      <c r="G614" s="40" t="str">
        <f>+IF(D614="","",'宣言書(Rev.12.04)'!$N$77)</f>
        <v/>
      </c>
      <c r="I614" s="33"/>
    </row>
    <row r="615" spans="2:9" ht="21.75" customHeight="1" x14ac:dyDescent="0.25">
      <c r="B615" s="39"/>
      <c r="C615" s="39"/>
      <c r="D615" s="39"/>
      <c r="E615" s="40" t="str">
        <f>+IF(D615="","",'宣言書(Rev.12.04)'!$H$77)</f>
        <v/>
      </c>
      <c r="F615" s="40" t="str">
        <f>+IF(D615="","",'宣言書(Rev.12.04)'!$N$76)</f>
        <v/>
      </c>
      <c r="G615" s="40" t="str">
        <f>+IF(D615="","",'宣言書(Rev.12.04)'!$N$77)</f>
        <v/>
      </c>
      <c r="I615" s="33"/>
    </row>
    <row r="616" spans="2:9" ht="21.75" customHeight="1" x14ac:dyDescent="0.25">
      <c r="B616" s="39"/>
      <c r="C616" s="39"/>
      <c r="D616" s="39"/>
      <c r="E616" s="40" t="str">
        <f>+IF(D616="","",'宣言書(Rev.12.04)'!$H$77)</f>
        <v/>
      </c>
      <c r="F616" s="40" t="str">
        <f>+IF(D616="","",'宣言書(Rev.12.04)'!$N$76)</f>
        <v/>
      </c>
      <c r="G616" s="40" t="str">
        <f>+IF(D616="","",'宣言書(Rev.12.04)'!$N$77)</f>
        <v/>
      </c>
      <c r="I616" s="33"/>
    </row>
    <row r="617" spans="2:9" ht="21.75" customHeight="1" x14ac:dyDescent="0.25">
      <c r="B617" s="39"/>
      <c r="C617" s="39"/>
      <c r="D617" s="39"/>
      <c r="E617" s="40" t="str">
        <f>+IF(D617="","",'宣言書(Rev.12.04)'!$H$77)</f>
        <v/>
      </c>
      <c r="F617" s="40" t="str">
        <f>+IF(D617="","",'宣言書(Rev.12.04)'!$N$76)</f>
        <v/>
      </c>
      <c r="G617" s="40" t="str">
        <f>+IF(D617="","",'宣言書(Rev.12.04)'!$N$77)</f>
        <v/>
      </c>
      <c r="I617" s="33"/>
    </row>
    <row r="618" spans="2:9" ht="21.75" customHeight="1" x14ac:dyDescent="0.25">
      <c r="B618" s="39"/>
      <c r="C618" s="39"/>
      <c r="D618" s="39"/>
      <c r="E618" s="40" t="str">
        <f>+IF(D618="","",'宣言書(Rev.12.04)'!$H$77)</f>
        <v/>
      </c>
      <c r="F618" s="40" t="str">
        <f>+IF(D618="","",'宣言書(Rev.12.04)'!$N$76)</f>
        <v/>
      </c>
      <c r="G618" s="40" t="str">
        <f>+IF(D618="","",'宣言書(Rev.12.04)'!$N$77)</f>
        <v/>
      </c>
      <c r="I618" s="33"/>
    </row>
    <row r="619" spans="2:9" ht="21.75" customHeight="1" x14ac:dyDescent="0.25">
      <c r="B619" s="39"/>
      <c r="C619" s="39"/>
      <c r="D619" s="39"/>
      <c r="E619" s="40" t="str">
        <f>+IF(D619="","",'宣言書(Rev.12.04)'!$H$77)</f>
        <v/>
      </c>
      <c r="F619" s="40" t="str">
        <f>+IF(D619="","",'宣言書(Rev.12.04)'!$N$76)</f>
        <v/>
      </c>
      <c r="G619" s="40" t="str">
        <f>+IF(D619="","",'宣言書(Rev.12.04)'!$N$77)</f>
        <v/>
      </c>
      <c r="I619" s="33"/>
    </row>
    <row r="620" spans="2:9" ht="21.75" customHeight="1" x14ac:dyDescent="0.25">
      <c r="B620" s="39"/>
      <c r="C620" s="39"/>
      <c r="D620" s="39"/>
      <c r="E620" s="40" t="str">
        <f>+IF(D620="","",'宣言書(Rev.12.04)'!$H$77)</f>
        <v/>
      </c>
      <c r="F620" s="40" t="str">
        <f>+IF(D620="","",'宣言書(Rev.12.04)'!$N$76)</f>
        <v/>
      </c>
      <c r="G620" s="40" t="str">
        <f>+IF(D620="","",'宣言書(Rev.12.04)'!$N$77)</f>
        <v/>
      </c>
      <c r="I620" s="33"/>
    </row>
    <row r="621" spans="2:9" ht="21.75" customHeight="1" x14ac:dyDescent="0.25">
      <c r="B621" s="39"/>
      <c r="C621" s="39"/>
      <c r="D621" s="39"/>
      <c r="E621" s="40" t="str">
        <f>+IF(D621="","",'宣言書(Rev.12.04)'!$H$77)</f>
        <v/>
      </c>
      <c r="F621" s="40" t="str">
        <f>+IF(D621="","",'宣言書(Rev.12.04)'!$N$76)</f>
        <v/>
      </c>
      <c r="G621" s="40" t="str">
        <f>+IF(D621="","",'宣言書(Rev.12.04)'!$N$77)</f>
        <v/>
      </c>
      <c r="I621" s="33"/>
    </row>
    <row r="622" spans="2:9" ht="21.75" customHeight="1" x14ac:dyDescent="0.25">
      <c r="B622" s="39"/>
      <c r="C622" s="39"/>
      <c r="D622" s="39"/>
      <c r="E622" s="40" t="str">
        <f>+IF(D622="","",'宣言書(Rev.12.04)'!$H$77)</f>
        <v/>
      </c>
      <c r="F622" s="40" t="str">
        <f>+IF(D622="","",'宣言書(Rev.12.04)'!$N$76)</f>
        <v/>
      </c>
      <c r="G622" s="40" t="str">
        <f>+IF(D622="","",'宣言書(Rev.12.04)'!$N$77)</f>
        <v/>
      </c>
      <c r="I622" s="33"/>
    </row>
    <row r="623" spans="2:9" ht="21.75" customHeight="1" x14ac:dyDescent="0.25">
      <c r="B623" s="39"/>
      <c r="C623" s="39"/>
      <c r="D623" s="39"/>
      <c r="E623" s="40" t="str">
        <f>+IF(D623="","",'宣言書(Rev.12.04)'!$H$77)</f>
        <v/>
      </c>
      <c r="F623" s="40" t="str">
        <f>+IF(D623="","",'宣言書(Rev.12.04)'!$N$76)</f>
        <v/>
      </c>
      <c r="G623" s="40" t="str">
        <f>+IF(D623="","",'宣言書(Rev.12.04)'!$N$77)</f>
        <v/>
      </c>
      <c r="I623" s="33"/>
    </row>
    <row r="624" spans="2:9" ht="21.75" customHeight="1" x14ac:dyDescent="0.25">
      <c r="B624" s="39"/>
      <c r="C624" s="39"/>
      <c r="D624" s="39"/>
      <c r="E624" s="40" t="str">
        <f>+IF(D624="","",'宣言書(Rev.12.04)'!$H$77)</f>
        <v/>
      </c>
      <c r="F624" s="40" t="str">
        <f>+IF(D624="","",'宣言書(Rev.12.04)'!$N$76)</f>
        <v/>
      </c>
      <c r="G624" s="40" t="str">
        <f>+IF(D624="","",'宣言書(Rev.12.04)'!$N$77)</f>
        <v/>
      </c>
      <c r="I624" s="33"/>
    </row>
    <row r="625" spans="2:9" ht="21.75" customHeight="1" x14ac:dyDescent="0.25">
      <c r="B625" s="39"/>
      <c r="C625" s="39"/>
      <c r="D625" s="39"/>
      <c r="E625" s="40" t="str">
        <f>+IF(D625="","",'宣言書(Rev.12.04)'!$H$77)</f>
        <v/>
      </c>
      <c r="F625" s="40" t="str">
        <f>+IF(D625="","",'宣言書(Rev.12.04)'!$N$76)</f>
        <v/>
      </c>
      <c r="G625" s="40" t="str">
        <f>+IF(D625="","",'宣言書(Rev.12.04)'!$N$77)</f>
        <v/>
      </c>
      <c r="I625" s="33"/>
    </row>
    <row r="626" spans="2:9" ht="21.75" customHeight="1" x14ac:dyDescent="0.25">
      <c r="B626" s="39"/>
      <c r="C626" s="39"/>
      <c r="D626" s="39"/>
      <c r="E626" s="40" t="str">
        <f>+IF(D626="","",'宣言書(Rev.12.04)'!$H$77)</f>
        <v/>
      </c>
      <c r="F626" s="40" t="str">
        <f>+IF(D626="","",'宣言書(Rev.12.04)'!$N$76)</f>
        <v/>
      </c>
      <c r="G626" s="40" t="str">
        <f>+IF(D626="","",'宣言書(Rev.12.04)'!$N$77)</f>
        <v/>
      </c>
      <c r="I626" s="33"/>
    </row>
    <row r="627" spans="2:9" ht="21.75" customHeight="1" x14ac:dyDescent="0.25">
      <c r="B627" s="39"/>
      <c r="C627" s="39"/>
      <c r="D627" s="39"/>
      <c r="E627" s="40" t="str">
        <f>+IF(D627="","",'宣言書(Rev.12.04)'!$H$77)</f>
        <v/>
      </c>
      <c r="F627" s="40" t="str">
        <f>+IF(D627="","",'宣言書(Rev.12.04)'!$N$76)</f>
        <v/>
      </c>
      <c r="G627" s="40" t="str">
        <f>+IF(D627="","",'宣言書(Rev.12.04)'!$N$77)</f>
        <v/>
      </c>
      <c r="I627" s="33"/>
    </row>
    <row r="628" spans="2:9" ht="21.75" customHeight="1" x14ac:dyDescent="0.25">
      <c r="B628" s="39"/>
      <c r="C628" s="39"/>
      <c r="D628" s="39"/>
      <c r="E628" s="40" t="str">
        <f>+IF(D628="","",'宣言書(Rev.12.04)'!$H$77)</f>
        <v/>
      </c>
      <c r="F628" s="40" t="str">
        <f>+IF(D628="","",'宣言書(Rev.12.04)'!$N$76)</f>
        <v/>
      </c>
      <c r="G628" s="40" t="str">
        <f>+IF(D628="","",'宣言書(Rev.12.04)'!$N$77)</f>
        <v/>
      </c>
      <c r="I628" s="33"/>
    </row>
    <row r="629" spans="2:9" ht="21.75" customHeight="1" x14ac:dyDescent="0.25">
      <c r="B629" s="39"/>
      <c r="C629" s="39"/>
      <c r="D629" s="39"/>
      <c r="E629" s="40" t="str">
        <f>+IF(D629="","",'宣言書(Rev.12.04)'!$H$77)</f>
        <v/>
      </c>
      <c r="F629" s="40" t="str">
        <f>+IF(D629="","",'宣言書(Rev.12.04)'!$N$76)</f>
        <v/>
      </c>
      <c r="G629" s="40" t="str">
        <f>+IF(D629="","",'宣言書(Rev.12.04)'!$N$77)</f>
        <v/>
      </c>
      <c r="I629" s="33"/>
    </row>
    <row r="630" spans="2:9" ht="21.75" customHeight="1" x14ac:dyDescent="0.25">
      <c r="B630" s="39"/>
      <c r="C630" s="39"/>
      <c r="D630" s="39"/>
      <c r="E630" s="40" t="str">
        <f>+IF(D630="","",'宣言書(Rev.12.04)'!$H$77)</f>
        <v/>
      </c>
      <c r="F630" s="40" t="str">
        <f>+IF(D630="","",'宣言書(Rev.12.04)'!$N$76)</f>
        <v/>
      </c>
      <c r="G630" s="40" t="str">
        <f>+IF(D630="","",'宣言書(Rev.12.04)'!$N$77)</f>
        <v/>
      </c>
      <c r="I630" s="33"/>
    </row>
    <row r="631" spans="2:9" ht="21.75" customHeight="1" x14ac:dyDescent="0.25">
      <c r="B631" s="39"/>
      <c r="C631" s="39"/>
      <c r="D631" s="39"/>
      <c r="E631" s="40" t="str">
        <f>+IF(D631="","",'宣言書(Rev.12.04)'!$H$77)</f>
        <v/>
      </c>
      <c r="F631" s="40" t="str">
        <f>+IF(D631="","",'宣言書(Rev.12.04)'!$N$76)</f>
        <v/>
      </c>
      <c r="G631" s="40" t="str">
        <f>+IF(D631="","",'宣言書(Rev.12.04)'!$N$77)</f>
        <v/>
      </c>
      <c r="I631" s="33"/>
    </row>
    <row r="632" spans="2:9" ht="21.75" customHeight="1" x14ac:dyDescent="0.25">
      <c r="B632" s="39"/>
      <c r="C632" s="39"/>
      <c r="D632" s="39"/>
      <c r="E632" s="40" t="str">
        <f>+IF(D632="","",'宣言書(Rev.12.04)'!$H$77)</f>
        <v/>
      </c>
      <c r="F632" s="40" t="str">
        <f>+IF(D632="","",'宣言書(Rev.12.04)'!$N$76)</f>
        <v/>
      </c>
      <c r="G632" s="40" t="str">
        <f>+IF(D632="","",'宣言書(Rev.12.04)'!$N$77)</f>
        <v/>
      </c>
      <c r="I632" s="33"/>
    </row>
    <row r="633" spans="2:9" ht="21.75" customHeight="1" x14ac:dyDescent="0.25">
      <c r="B633" s="39"/>
      <c r="C633" s="39"/>
      <c r="D633" s="39"/>
      <c r="E633" s="40" t="str">
        <f>+IF(D633="","",'宣言書(Rev.12.04)'!$H$77)</f>
        <v/>
      </c>
      <c r="F633" s="40" t="str">
        <f>+IF(D633="","",'宣言書(Rev.12.04)'!$N$76)</f>
        <v/>
      </c>
      <c r="G633" s="40" t="str">
        <f>+IF(D633="","",'宣言書(Rev.12.04)'!$N$77)</f>
        <v/>
      </c>
      <c r="I633" s="33"/>
    </row>
    <row r="634" spans="2:9" ht="21.75" customHeight="1" x14ac:dyDescent="0.25">
      <c r="B634" s="39"/>
      <c r="C634" s="39"/>
      <c r="D634" s="39"/>
      <c r="E634" s="40" t="str">
        <f>+IF(D634="","",'宣言書(Rev.12.04)'!$H$77)</f>
        <v/>
      </c>
      <c r="F634" s="40" t="str">
        <f>+IF(D634="","",'宣言書(Rev.12.04)'!$N$76)</f>
        <v/>
      </c>
      <c r="G634" s="40" t="str">
        <f>+IF(D634="","",'宣言書(Rev.12.04)'!$N$77)</f>
        <v/>
      </c>
      <c r="I634" s="33"/>
    </row>
    <row r="635" spans="2:9" ht="21.75" customHeight="1" x14ac:dyDescent="0.25">
      <c r="B635" s="39"/>
      <c r="C635" s="39"/>
      <c r="D635" s="39"/>
      <c r="E635" s="40" t="str">
        <f>+IF(D635="","",'宣言書(Rev.12.04)'!$H$77)</f>
        <v/>
      </c>
      <c r="F635" s="40" t="str">
        <f>+IF(D635="","",'宣言書(Rev.12.04)'!$N$76)</f>
        <v/>
      </c>
      <c r="G635" s="40" t="str">
        <f>+IF(D635="","",'宣言書(Rev.12.04)'!$N$77)</f>
        <v/>
      </c>
      <c r="I635" s="33"/>
    </row>
    <row r="636" spans="2:9" ht="21.75" customHeight="1" x14ac:dyDescent="0.25">
      <c r="B636" s="39"/>
      <c r="C636" s="39"/>
      <c r="D636" s="39"/>
      <c r="E636" s="40" t="str">
        <f>+IF(D636="","",'宣言書(Rev.12.04)'!$H$77)</f>
        <v/>
      </c>
      <c r="F636" s="40" t="str">
        <f>+IF(D636="","",'宣言書(Rev.12.04)'!$N$76)</f>
        <v/>
      </c>
      <c r="G636" s="40" t="str">
        <f>+IF(D636="","",'宣言書(Rev.12.04)'!$N$77)</f>
        <v/>
      </c>
      <c r="I636" s="33"/>
    </row>
    <row r="637" spans="2:9" ht="21.75" customHeight="1" x14ac:dyDescent="0.25">
      <c r="B637" s="39"/>
      <c r="C637" s="39"/>
      <c r="D637" s="39"/>
      <c r="E637" s="40" t="str">
        <f>+IF(D637="","",'宣言書(Rev.12.04)'!$H$77)</f>
        <v/>
      </c>
      <c r="F637" s="40" t="str">
        <f>+IF(D637="","",'宣言書(Rev.12.04)'!$N$76)</f>
        <v/>
      </c>
      <c r="G637" s="40" t="str">
        <f>+IF(D637="","",'宣言書(Rev.12.04)'!$N$77)</f>
        <v/>
      </c>
      <c r="I637" s="33"/>
    </row>
    <row r="638" spans="2:9" ht="21.75" customHeight="1" x14ac:dyDescent="0.25">
      <c r="B638" s="39"/>
      <c r="C638" s="39"/>
      <c r="D638" s="39"/>
      <c r="E638" s="40" t="str">
        <f>+IF(D638="","",'宣言書(Rev.12.04)'!$H$77)</f>
        <v/>
      </c>
      <c r="F638" s="40" t="str">
        <f>+IF(D638="","",'宣言書(Rev.12.04)'!$N$76)</f>
        <v/>
      </c>
      <c r="G638" s="40" t="str">
        <f>+IF(D638="","",'宣言書(Rev.12.04)'!$N$77)</f>
        <v/>
      </c>
      <c r="I638" s="33"/>
    </row>
    <row r="639" spans="2:9" ht="21.75" customHeight="1" x14ac:dyDescent="0.25">
      <c r="B639" s="39"/>
      <c r="C639" s="39"/>
      <c r="D639" s="39"/>
      <c r="E639" s="40" t="str">
        <f>+IF(D639="","",'宣言書(Rev.12.04)'!$H$77)</f>
        <v/>
      </c>
      <c r="F639" s="40" t="str">
        <f>+IF(D639="","",'宣言書(Rev.12.04)'!$N$76)</f>
        <v/>
      </c>
      <c r="G639" s="40" t="str">
        <f>+IF(D639="","",'宣言書(Rev.12.04)'!$N$77)</f>
        <v/>
      </c>
      <c r="I639" s="33"/>
    </row>
    <row r="640" spans="2:9" ht="21.75" customHeight="1" x14ac:dyDescent="0.25">
      <c r="B640" s="39"/>
      <c r="C640" s="39"/>
      <c r="D640" s="39"/>
      <c r="E640" s="40" t="str">
        <f>+IF(D640="","",'宣言書(Rev.12.04)'!$H$77)</f>
        <v/>
      </c>
      <c r="F640" s="40" t="str">
        <f>+IF(D640="","",'宣言書(Rev.12.04)'!$N$76)</f>
        <v/>
      </c>
      <c r="G640" s="40" t="str">
        <f>+IF(D640="","",'宣言書(Rev.12.04)'!$N$77)</f>
        <v/>
      </c>
      <c r="I640" s="33"/>
    </row>
    <row r="641" spans="2:9" ht="21.75" customHeight="1" x14ac:dyDescent="0.25">
      <c r="B641" s="39"/>
      <c r="C641" s="39"/>
      <c r="D641" s="39"/>
      <c r="E641" s="40" t="str">
        <f>+IF(D641="","",'宣言書(Rev.12.04)'!$H$77)</f>
        <v/>
      </c>
      <c r="F641" s="40" t="str">
        <f>+IF(D641="","",'宣言書(Rev.12.04)'!$N$76)</f>
        <v/>
      </c>
      <c r="G641" s="40" t="str">
        <f>+IF(D641="","",'宣言書(Rev.12.04)'!$N$77)</f>
        <v/>
      </c>
      <c r="I641" s="33"/>
    </row>
    <row r="642" spans="2:9" ht="21.75" customHeight="1" x14ac:dyDescent="0.25">
      <c r="B642" s="39"/>
      <c r="C642" s="39"/>
      <c r="D642" s="39"/>
      <c r="E642" s="40" t="str">
        <f>+IF(D642="","",'宣言書(Rev.12.04)'!$H$77)</f>
        <v/>
      </c>
      <c r="F642" s="40" t="str">
        <f>+IF(D642="","",'宣言書(Rev.12.04)'!$N$76)</f>
        <v/>
      </c>
      <c r="G642" s="40" t="str">
        <f>+IF(D642="","",'宣言書(Rev.12.04)'!$N$77)</f>
        <v/>
      </c>
      <c r="I642" s="33"/>
    </row>
    <row r="643" spans="2:9" ht="21.75" customHeight="1" x14ac:dyDescent="0.25">
      <c r="B643" s="39"/>
      <c r="C643" s="39"/>
      <c r="D643" s="39"/>
      <c r="E643" s="40" t="str">
        <f>+IF(D643="","",'宣言書(Rev.12.04)'!$H$77)</f>
        <v/>
      </c>
      <c r="F643" s="40" t="str">
        <f>+IF(D643="","",'宣言書(Rev.12.04)'!$N$76)</f>
        <v/>
      </c>
      <c r="G643" s="40" t="str">
        <f>+IF(D643="","",'宣言書(Rev.12.04)'!$N$77)</f>
        <v/>
      </c>
      <c r="I643" s="33"/>
    </row>
    <row r="644" spans="2:9" ht="21.75" customHeight="1" x14ac:dyDescent="0.25">
      <c r="B644" s="39"/>
      <c r="C644" s="39"/>
      <c r="D644" s="39"/>
      <c r="E644" s="40" t="str">
        <f>+IF(D644="","",'宣言書(Rev.12.04)'!$H$77)</f>
        <v/>
      </c>
      <c r="F644" s="40" t="str">
        <f>+IF(D644="","",'宣言書(Rev.12.04)'!$N$76)</f>
        <v/>
      </c>
      <c r="G644" s="40" t="str">
        <f>+IF(D644="","",'宣言書(Rev.12.04)'!$N$77)</f>
        <v/>
      </c>
      <c r="I644" s="33"/>
    </row>
    <row r="645" spans="2:9" ht="21.75" customHeight="1" x14ac:dyDescent="0.25">
      <c r="B645" s="39"/>
      <c r="C645" s="39"/>
      <c r="D645" s="39"/>
      <c r="E645" s="40" t="str">
        <f>+IF(D645="","",'宣言書(Rev.12.04)'!$H$77)</f>
        <v/>
      </c>
      <c r="F645" s="40" t="str">
        <f>+IF(D645="","",'宣言書(Rev.12.04)'!$N$76)</f>
        <v/>
      </c>
      <c r="G645" s="40" t="str">
        <f>+IF(D645="","",'宣言書(Rev.12.04)'!$N$77)</f>
        <v/>
      </c>
      <c r="I645" s="33"/>
    </row>
    <row r="646" spans="2:9" ht="21.75" customHeight="1" x14ac:dyDescent="0.25">
      <c r="B646" s="39"/>
      <c r="C646" s="39"/>
      <c r="D646" s="39"/>
      <c r="E646" s="40" t="str">
        <f>+IF(D646="","",'宣言書(Rev.12.04)'!$H$77)</f>
        <v/>
      </c>
      <c r="F646" s="40" t="str">
        <f>+IF(D646="","",'宣言書(Rev.12.04)'!$N$76)</f>
        <v/>
      </c>
      <c r="G646" s="40" t="str">
        <f>+IF(D646="","",'宣言書(Rev.12.04)'!$N$77)</f>
        <v/>
      </c>
      <c r="I646" s="33"/>
    </row>
    <row r="647" spans="2:9" ht="21.75" customHeight="1" x14ac:dyDescent="0.25">
      <c r="B647" s="39"/>
      <c r="C647" s="39"/>
      <c r="D647" s="39"/>
      <c r="E647" s="40" t="str">
        <f>+IF(D647="","",'宣言書(Rev.12.04)'!$H$77)</f>
        <v/>
      </c>
      <c r="F647" s="40" t="str">
        <f>+IF(D647="","",'宣言書(Rev.12.04)'!$N$76)</f>
        <v/>
      </c>
      <c r="G647" s="40" t="str">
        <f>+IF(D647="","",'宣言書(Rev.12.04)'!$N$77)</f>
        <v/>
      </c>
      <c r="I647" s="33"/>
    </row>
    <row r="648" spans="2:9" ht="21.75" customHeight="1" x14ac:dyDescent="0.25">
      <c r="B648" s="39"/>
      <c r="C648" s="39"/>
      <c r="D648" s="39"/>
      <c r="E648" s="40" t="str">
        <f>+IF(D648="","",'宣言書(Rev.12.04)'!$H$77)</f>
        <v/>
      </c>
      <c r="F648" s="40" t="str">
        <f>+IF(D648="","",'宣言書(Rev.12.04)'!$N$76)</f>
        <v/>
      </c>
      <c r="G648" s="40" t="str">
        <f>+IF(D648="","",'宣言書(Rev.12.04)'!$N$77)</f>
        <v/>
      </c>
      <c r="I648" s="33"/>
    </row>
    <row r="649" spans="2:9" ht="21.75" customHeight="1" x14ac:dyDescent="0.25">
      <c r="B649" s="39"/>
      <c r="C649" s="39"/>
      <c r="D649" s="39"/>
      <c r="E649" s="40" t="str">
        <f>+IF(D649="","",'宣言書(Rev.12.04)'!$H$77)</f>
        <v/>
      </c>
      <c r="F649" s="40" t="str">
        <f>+IF(D649="","",'宣言書(Rev.12.04)'!$N$76)</f>
        <v/>
      </c>
      <c r="G649" s="40" t="str">
        <f>+IF(D649="","",'宣言書(Rev.12.04)'!$N$77)</f>
        <v/>
      </c>
      <c r="I649" s="33"/>
    </row>
    <row r="650" spans="2:9" ht="21.75" customHeight="1" x14ac:dyDescent="0.25">
      <c r="B650" s="39"/>
      <c r="C650" s="39"/>
      <c r="D650" s="39"/>
      <c r="E650" s="40" t="str">
        <f>+IF(D650="","",'宣言書(Rev.12.04)'!$H$77)</f>
        <v/>
      </c>
      <c r="F650" s="40" t="str">
        <f>+IF(D650="","",'宣言書(Rev.12.04)'!$N$76)</f>
        <v/>
      </c>
      <c r="G650" s="40" t="str">
        <f>+IF(D650="","",'宣言書(Rev.12.04)'!$N$77)</f>
        <v/>
      </c>
      <c r="I650" s="33"/>
    </row>
    <row r="651" spans="2:9" ht="21.75" customHeight="1" x14ac:dyDescent="0.25">
      <c r="B651" s="39"/>
      <c r="C651" s="39"/>
      <c r="D651" s="39"/>
      <c r="E651" s="40" t="str">
        <f>+IF(D651="","",'宣言書(Rev.12.04)'!$H$77)</f>
        <v/>
      </c>
      <c r="F651" s="40" t="str">
        <f>+IF(D651="","",'宣言書(Rev.12.04)'!$N$76)</f>
        <v/>
      </c>
      <c r="G651" s="40" t="str">
        <f>+IF(D651="","",'宣言書(Rev.12.04)'!$N$77)</f>
        <v/>
      </c>
      <c r="I651" s="33"/>
    </row>
    <row r="652" spans="2:9" ht="21.75" customHeight="1" x14ac:dyDescent="0.25">
      <c r="B652" s="39"/>
      <c r="C652" s="39"/>
      <c r="D652" s="39"/>
      <c r="E652" s="40" t="str">
        <f>+IF(D652="","",'宣言書(Rev.12.04)'!$H$77)</f>
        <v/>
      </c>
      <c r="F652" s="40" t="str">
        <f>+IF(D652="","",'宣言書(Rev.12.04)'!$N$76)</f>
        <v/>
      </c>
      <c r="G652" s="40" t="str">
        <f>+IF(D652="","",'宣言書(Rev.12.04)'!$N$77)</f>
        <v/>
      </c>
      <c r="I652" s="33"/>
    </row>
    <row r="653" spans="2:9" ht="21.75" customHeight="1" x14ac:dyDescent="0.25">
      <c r="B653" s="39"/>
      <c r="C653" s="39"/>
      <c r="D653" s="39"/>
      <c r="E653" s="40" t="str">
        <f>+IF(D653="","",'宣言書(Rev.12.04)'!$H$77)</f>
        <v/>
      </c>
      <c r="F653" s="40" t="str">
        <f>+IF(D653="","",'宣言書(Rev.12.04)'!$N$76)</f>
        <v/>
      </c>
      <c r="G653" s="40" t="str">
        <f>+IF(D653="","",'宣言書(Rev.12.04)'!$N$77)</f>
        <v/>
      </c>
      <c r="I653" s="33"/>
    </row>
    <row r="654" spans="2:9" ht="21.75" customHeight="1" x14ac:dyDescent="0.25">
      <c r="B654" s="39"/>
      <c r="C654" s="39"/>
      <c r="D654" s="39"/>
      <c r="E654" s="40" t="str">
        <f>+IF(D654="","",'宣言書(Rev.12.04)'!$H$77)</f>
        <v/>
      </c>
      <c r="F654" s="40" t="str">
        <f>+IF(D654="","",'宣言書(Rev.12.04)'!$N$76)</f>
        <v/>
      </c>
      <c r="G654" s="40" t="str">
        <f>+IF(D654="","",'宣言書(Rev.12.04)'!$N$77)</f>
        <v/>
      </c>
      <c r="I654" s="33"/>
    </row>
    <row r="655" spans="2:9" ht="21.75" customHeight="1" x14ac:dyDescent="0.25">
      <c r="B655" s="39"/>
      <c r="C655" s="39"/>
      <c r="D655" s="39"/>
      <c r="E655" s="40" t="str">
        <f>+IF(D655="","",'宣言書(Rev.12.04)'!$H$77)</f>
        <v/>
      </c>
      <c r="F655" s="40" t="str">
        <f>+IF(D655="","",'宣言書(Rev.12.04)'!$N$76)</f>
        <v/>
      </c>
      <c r="G655" s="40" t="str">
        <f>+IF(D655="","",'宣言書(Rev.12.04)'!$N$77)</f>
        <v/>
      </c>
      <c r="I655" s="33"/>
    </row>
    <row r="656" spans="2:9" ht="21.75" customHeight="1" x14ac:dyDescent="0.25">
      <c r="B656" s="39"/>
      <c r="C656" s="39"/>
      <c r="D656" s="39"/>
      <c r="E656" s="40" t="str">
        <f>+IF(D656="","",'宣言書(Rev.12.04)'!$H$77)</f>
        <v/>
      </c>
      <c r="F656" s="40" t="str">
        <f>+IF(D656="","",'宣言書(Rev.12.04)'!$N$76)</f>
        <v/>
      </c>
      <c r="G656" s="40" t="str">
        <f>+IF(D656="","",'宣言書(Rev.12.04)'!$N$77)</f>
        <v/>
      </c>
      <c r="I656" s="33"/>
    </row>
    <row r="657" spans="2:9" ht="21.75" customHeight="1" x14ac:dyDescent="0.25">
      <c r="B657" s="39"/>
      <c r="C657" s="39"/>
      <c r="D657" s="39"/>
      <c r="E657" s="40" t="str">
        <f>+IF(D657="","",'宣言書(Rev.12.04)'!$H$77)</f>
        <v/>
      </c>
      <c r="F657" s="40" t="str">
        <f>+IF(D657="","",'宣言書(Rev.12.04)'!$N$76)</f>
        <v/>
      </c>
      <c r="G657" s="40" t="str">
        <f>+IF(D657="","",'宣言書(Rev.12.04)'!$N$77)</f>
        <v/>
      </c>
      <c r="I657" s="33"/>
    </row>
    <row r="658" spans="2:9" ht="21.75" customHeight="1" x14ac:dyDescent="0.25">
      <c r="B658" s="39"/>
      <c r="C658" s="39"/>
      <c r="D658" s="39"/>
      <c r="E658" s="40" t="str">
        <f>+IF(D658="","",'宣言書(Rev.12.04)'!$H$77)</f>
        <v/>
      </c>
      <c r="F658" s="40" t="str">
        <f>+IF(D658="","",'宣言書(Rev.12.04)'!$N$76)</f>
        <v/>
      </c>
      <c r="G658" s="40" t="str">
        <f>+IF(D658="","",'宣言書(Rev.12.04)'!$N$77)</f>
        <v/>
      </c>
      <c r="I658" s="33"/>
    </row>
    <row r="659" spans="2:9" ht="21.75" customHeight="1" x14ac:dyDescent="0.25">
      <c r="B659" s="39"/>
      <c r="C659" s="39"/>
      <c r="D659" s="39"/>
      <c r="E659" s="40" t="str">
        <f>+IF(D659="","",'宣言書(Rev.12.04)'!$H$77)</f>
        <v/>
      </c>
      <c r="F659" s="40" t="str">
        <f>+IF(D659="","",'宣言書(Rev.12.04)'!$N$76)</f>
        <v/>
      </c>
      <c r="G659" s="40" t="str">
        <f>+IF(D659="","",'宣言書(Rev.12.04)'!$N$77)</f>
        <v/>
      </c>
      <c r="I659" s="33"/>
    </row>
    <row r="660" spans="2:9" ht="21.75" customHeight="1" x14ac:dyDescent="0.25">
      <c r="B660" s="39"/>
      <c r="C660" s="39"/>
      <c r="D660" s="39"/>
      <c r="E660" s="40" t="str">
        <f>+IF(D660="","",'宣言書(Rev.12.04)'!$H$77)</f>
        <v/>
      </c>
      <c r="F660" s="40" t="str">
        <f>+IF(D660="","",'宣言書(Rev.12.04)'!$N$76)</f>
        <v/>
      </c>
      <c r="G660" s="40" t="str">
        <f>+IF(D660="","",'宣言書(Rev.12.04)'!$N$77)</f>
        <v/>
      </c>
      <c r="I660" s="33"/>
    </row>
    <row r="661" spans="2:9" ht="21.75" customHeight="1" x14ac:dyDescent="0.25">
      <c r="B661" s="39"/>
      <c r="C661" s="39"/>
      <c r="D661" s="39"/>
      <c r="E661" s="40" t="str">
        <f>+IF(D661="","",'宣言書(Rev.12.04)'!$H$77)</f>
        <v/>
      </c>
      <c r="F661" s="40" t="str">
        <f>+IF(D661="","",'宣言書(Rev.12.04)'!$N$76)</f>
        <v/>
      </c>
      <c r="G661" s="40" t="str">
        <f>+IF(D661="","",'宣言書(Rev.12.04)'!$N$77)</f>
        <v/>
      </c>
      <c r="I661" s="33"/>
    </row>
    <row r="662" spans="2:9" ht="21.75" customHeight="1" x14ac:dyDescent="0.25">
      <c r="B662" s="39"/>
      <c r="C662" s="39"/>
      <c r="D662" s="39"/>
      <c r="E662" s="40" t="str">
        <f>+IF(D662="","",'宣言書(Rev.12.04)'!$H$77)</f>
        <v/>
      </c>
      <c r="F662" s="40" t="str">
        <f>+IF(D662="","",'宣言書(Rev.12.04)'!$N$76)</f>
        <v/>
      </c>
      <c r="G662" s="40" t="str">
        <f>+IF(D662="","",'宣言書(Rev.12.04)'!$N$77)</f>
        <v/>
      </c>
      <c r="I662" s="33"/>
    </row>
    <row r="663" spans="2:9" ht="21.75" customHeight="1" x14ac:dyDescent="0.25">
      <c r="B663" s="39"/>
      <c r="C663" s="39"/>
      <c r="D663" s="39"/>
      <c r="E663" s="40" t="str">
        <f>+IF(D663="","",'宣言書(Rev.12.04)'!$H$77)</f>
        <v/>
      </c>
      <c r="F663" s="40" t="str">
        <f>+IF(D663="","",'宣言書(Rev.12.04)'!$N$76)</f>
        <v/>
      </c>
      <c r="G663" s="40" t="str">
        <f>+IF(D663="","",'宣言書(Rev.12.04)'!$N$77)</f>
        <v/>
      </c>
      <c r="I663" s="33"/>
    </row>
    <row r="664" spans="2:9" ht="21.75" customHeight="1" x14ac:dyDescent="0.25">
      <c r="B664" s="39"/>
      <c r="C664" s="39"/>
      <c r="D664" s="39"/>
      <c r="E664" s="40" t="str">
        <f>+IF(D664="","",'宣言書(Rev.12.04)'!$H$77)</f>
        <v/>
      </c>
      <c r="F664" s="40" t="str">
        <f>+IF(D664="","",'宣言書(Rev.12.04)'!$N$76)</f>
        <v/>
      </c>
      <c r="G664" s="40" t="str">
        <f>+IF(D664="","",'宣言書(Rev.12.04)'!$N$77)</f>
        <v/>
      </c>
      <c r="I664" s="33"/>
    </row>
    <row r="665" spans="2:9" ht="21.75" customHeight="1" x14ac:dyDescent="0.25">
      <c r="B665" s="39"/>
      <c r="C665" s="39"/>
      <c r="D665" s="39"/>
      <c r="E665" s="40" t="str">
        <f>+IF(D665="","",'宣言書(Rev.12.04)'!$H$77)</f>
        <v/>
      </c>
      <c r="F665" s="40" t="str">
        <f>+IF(D665="","",'宣言書(Rev.12.04)'!$N$76)</f>
        <v/>
      </c>
      <c r="G665" s="40" t="str">
        <f>+IF(D665="","",'宣言書(Rev.12.04)'!$N$77)</f>
        <v/>
      </c>
      <c r="I665" s="33"/>
    </row>
    <row r="666" spans="2:9" ht="21.75" customHeight="1" x14ac:dyDescent="0.25">
      <c r="B666" s="39"/>
      <c r="C666" s="39"/>
      <c r="D666" s="39"/>
      <c r="E666" s="40" t="str">
        <f>+IF(D666="","",'宣言書(Rev.12.04)'!$H$77)</f>
        <v/>
      </c>
      <c r="F666" s="40" t="str">
        <f>+IF(D666="","",'宣言書(Rev.12.04)'!$N$76)</f>
        <v/>
      </c>
      <c r="G666" s="40" t="str">
        <f>+IF(D666="","",'宣言書(Rev.12.04)'!$N$77)</f>
        <v/>
      </c>
      <c r="I666" s="33"/>
    </row>
    <row r="667" spans="2:9" ht="21.75" customHeight="1" x14ac:dyDescent="0.25">
      <c r="B667" s="39"/>
      <c r="C667" s="39"/>
      <c r="D667" s="39"/>
      <c r="E667" s="40" t="str">
        <f>+IF(D667="","",'宣言書(Rev.12.04)'!$H$77)</f>
        <v/>
      </c>
      <c r="F667" s="40" t="str">
        <f>+IF(D667="","",'宣言書(Rev.12.04)'!$N$76)</f>
        <v/>
      </c>
      <c r="G667" s="40" t="str">
        <f>+IF(D667="","",'宣言書(Rev.12.04)'!$N$77)</f>
        <v/>
      </c>
      <c r="I667" s="33"/>
    </row>
    <row r="668" spans="2:9" ht="21.75" customHeight="1" x14ac:dyDescent="0.25">
      <c r="B668" s="39"/>
      <c r="C668" s="39"/>
      <c r="D668" s="39"/>
      <c r="E668" s="40" t="str">
        <f>+IF(D668="","",'宣言書(Rev.12.04)'!$H$77)</f>
        <v/>
      </c>
      <c r="F668" s="40" t="str">
        <f>+IF(D668="","",'宣言書(Rev.12.04)'!$N$76)</f>
        <v/>
      </c>
      <c r="G668" s="40" t="str">
        <f>+IF(D668="","",'宣言書(Rev.12.04)'!$N$77)</f>
        <v/>
      </c>
      <c r="I668" s="33"/>
    </row>
    <row r="669" spans="2:9" ht="21.75" customHeight="1" x14ac:dyDescent="0.25">
      <c r="B669" s="39"/>
      <c r="C669" s="39"/>
      <c r="D669" s="39"/>
      <c r="E669" s="40" t="str">
        <f>+IF(D669="","",'宣言書(Rev.12.04)'!$H$77)</f>
        <v/>
      </c>
      <c r="F669" s="40" t="str">
        <f>+IF(D669="","",'宣言書(Rev.12.04)'!$N$76)</f>
        <v/>
      </c>
      <c r="G669" s="40" t="str">
        <f>+IF(D669="","",'宣言書(Rev.12.04)'!$N$77)</f>
        <v/>
      </c>
      <c r="I669" s="33"/>
    </row>
    <row r="670" spans="2:9" ht="21.75" customHeight="1" x14ac:dyDescent="0.25">
      <c r="B670" s="39"/>
      <c r="C670" s="39"/>
      <c r="D670" s="39"/>
      <c r="E670" s="40" t="str">
        <f>+IF(D670="","",'宣言書(Rev.12.04)'!$H$77)</f>
        <v/>
      </c>
      <c r="F670" s="40" t="str">
        <f>+IF(D670="","",'宣言書(Rev.12.04)'!$N$76)</f>
        <v/>
      </c>
      <c r="G670" s="40" t="str">
        <f>+IF(D670="","",'宣言書(Rev.12.04)'!$N$77)</f>
        <v/>
      </c>
      <c r="I670" s="33"/>
    </row>
    <row r="671" spans="2:9" ht="21.75" customHeight="1" x14ac:dyDescent="0.25">
      <c r="B671" s="39"/>
      <c r="C671" s="39"/>
      <c r="D671" s="39"/>
      <c r="E671" s="40" t="str">
        <f>+IF(D671="","",'宣言書(Rev.12.04)'!$H$77)</f>
        <v/>
      </c>
      <c r="F671" s="40" t="str">
        <f>+IF(D671="","",'宣言書(Rev.12.04)'!$N$76)</f>
        <v/>
      </c>
      <c r="G671" s="40" t="str">
        <f>+IF(D671="","",'宣言書(Rev.12.04)'!$N$77)</f>
        <v/>
      </c>
      <c r="I671" s="33"/>
    </row>
    <row r="672" spans="2:9" ht="21.75" customHeight="1" x14ac:dyDescent="0.25">
      <c r="B672" s="39"/>
      <c r="C672" s="39"/>
      <c r="D672" s="39"/>
      <c r="E672" s="40" t="str">
        <f>+IF(D672="","",'宣言書(Rev.12.04)'!$H$77)</f>
        <v/>
      </c>
      <c r="F672" s="40" t="str">
        <f>+IF(D672="","",'宣言書(Rev.12.04)'!$N$76)</f>
        <v/>
      </c>
      <c r="G672" s="40" t="str">
        <f>+IF(D672="","",'宣言書(Rev.12.04)'!$N$77)</f>
        <v/>
      </c>
      <c r="I672" s="33"/>
    </row>
    <row r="673" spans="2:9" ht="21.75" customHeight="1" x14ac:dyDescent="0.25">
      <c r="B673" s="39"/>
      <c r="C673" s="39"/>
      <c r="D673" s="39"/>
      <c r="E673" s="40" t="str">
        <f>+IF(D673="","",'宣言書(Rev.12.04)'!$H$77)</f>
        <v/>
      </c>
      <c r="F673" s="40" t="str">
        <f>+IF(D673="","",'宣言書(Rev.12.04)'!$N$76)</f>
        <v/>
      </c>
      <c r="G673" s="40" t="str">
        <f>+IF(D673="","",'宣言書(Rev.12.04)'!$N$77)</f>
        <v/>
      </c>
      <c r="I673" s="33"/>
    </row>
    <row r="674" spans="2:9" ht="21.75" customHeight="1" x14ac:dyDescent="0.25">
      <c r="B674" s="39"/>
      <c r="C674" s="39"/>
      <c r="D674" s="39"/>
      <c r="E674" s="40" t="str">
        <f>+IF(D674="","",'宣言書(Rev.12.04)'!$H$77)</f>
        <v/>
      </c>
      <c r="F674" s="40" t="str">
        <f>+IF(D674="","",'宣言書(Rev.12.04)'!$N$76)</f>
        <v/>
      </c>
      <c r="G674" s="40" t="str">
        <f>+IF(D674="","",'宣言書(Rev.12.04)'!$N$77)</f>
        <v/>
      </c>
      <c r="I674" s="33"/>
    </row>
    <row r="675" spans="2:9" ht="21.75" customHeight="1" x14ac:dyDescent="0.25">
      <c r="B675" s="39"/>
      <c r="C675" s="39"/>
      <c r="D675" s="39"/>
      <c r="E675" s="40" t="str">
        <f>+IF(D675="","",'宣言書(Rev.12.04)'!$H$77)</f>
        <v/>
      </c>
      <c r="F675" s="40" t="str">
        <f>+IF(D675="","",'宣言書(Rev.12.04)'!$N$76)</f>
        <v/>
      </c>
      <c r="G675" s="40" t="str">
        <f>+IF(D675="","",'宣言書(Rev.12.04)'!$N$77)</f>
        <v/>
      </c>
      <c r="I675" s="33"/>
    </row>
    <row r="676" spans="2:9" ht="21.75" customHeight="1" x14ac:dyDescent="0.25">
      <c r="B676" s="39"/>
      <c r="C676" s="39"/>
      <c r="D676" s="39"/>
      <c r="E676" s="40" t="str">
        <f>+IF(D676="","",'宣言書(Rev.12.04)'!$H$77)</f>
        <v/>
      </c>
      <c r="F676" s="40" t="str">
        <f>+IF(D676="","",'宣言書(Rev.12.04)'!$N$76)</f>
        <v/>
      </c>
      <c r="G676" s="40" t="str">
        <f>+IF(D676="","",'宣言書(Rev.12.04)'!$N$77)</f>
        <v/>
      </c>
      <c r="I676" s="33"/>
    </row>
    <row r="677" spans="2:9" ht="21.75" customHeight="1" x14ac:dyDescent="0.25">
      <c r="B677" s="39"/>
      <c r="C677" s="39"/>
      <c r="D677" s="39"/>
      <c r="E677" s="40" t="str">
        <f>+IF(D677="","",'宣言書(Rev.12.04)'!$H$77)</f>
        <v/>
      </c>
      <c r="F677" s="40" t="str">
        <f>+IF(D677="","",'宣言書(Rev.12.04)'!$N$76)</f>
        <v/>
      </c>
      <c r="G677" s="40" t="str">
        <f>+IF(D677="","",'宣言書(Rev.12.04)'!$N$77)</f>
        <v/>
      </c>
      <c r="I677" s="33"/>
    </row>
    <row r="678" spans="2:9" ht="21.75" customHeight="1" x14ac:dyDescent="0.25">
      <c r="B678" s="39"/>
      <c r="C678" s="39"/>
      <c r="D678" s="39"/>
      <c r="E678" s="40" t="str">
        <f>+IF(D678="","",'宣言書(Rev.12.04)'!$H$77)</f>
        <v/>
      </c>
      <c r="F678" s="40" t="str">
        <f>+IF(D678="","",'宣言書(Rev.12.04)'!$N$76)</f>
        <v/>
      </c>
      <c r="G678" s="40" t="str">
        <f>+IF(D678="","",'宣言書(Rev.12.04)'!$N$77)</f>
        <v/>
      </c>
      <c r="I678" s="33"/>
    </row>
    <row r="679" spans="2:9" ht="21.75" customHeight="1" x14ac:dyDescent="0.25">
      <c r="B679" s="39"/>
      <c r="C679" s="39"/>
      <c r="D679" s="39"/>
      <c r="E679" s="40" t="str">
        <f>+IF(D679="","",'宣言書(Rev.12.04)'!$H$77)</f>
        <v/>
      </c>
      <c r="F679" s="40" t="str">
        <f>+IF(D679="","",'宣言書(Rev.12.04)'!$N$76)</f>
        <v/>
      </c>
      <c r="G679" s="40" t="str">
        <f>+IF(D679="","",'宣言書(Rev.12.04)'!$N$77)</f>
        <v/>
      </c>
      <c r="I679" s="33"/>
    </row>
    <row r="680" spans="2:9" ht="21.75" customHeight="1" x14ac:dyDescent="0.25">
      <c r="B680" s="39"/>
      <c r="C680" s="39"/>
      <c r="D680" s="39"/>
      <c r="E680" s="40" t="str">
        <f>+IF(D680="","",'宣言書(Rev.12.04)'!$H$77)</f>
        <v/>
      </c>
      <c r="F680" s="40" t="str">
        <f>+IF(D680="","",'宣言書(Rev.12.04)'!$N$76)</f>
        <v/>
      </c>
      <c r="G680" s="40" t="str">
        <f>+IF(D680="","",'宣言書(Rev.12.04)'!$N$77)</f>
        <v/>
      </c>
      <c r="I680" s="33"/>
    </row>
    <row r="681" spans="2:9" ht="21.75" customHeight="1" x14ac:dyDescent="0.25">
      <c r="B681" s="39"/>
      <c r="C681" s="39"/>
      <c r="D681" s="39"/>
      <c r="E681" s="40" t="str">
        <f>+IF(D681="","",'宣言書(Rev.12.04)'!$H$77)</f>
        <v/>
      </c>
      <c r="F681" s="40" t="str">
        <f>+IF(D681="","",'宣言書(Rev.12.04)'!$N$76)</f>
        <v/>
      </c>
      <c r="G681" s="40" t="str">
        <f>+IF(D681="","",'宣言書(Rev.12.04)'!$N$77)</f>
        <v/>
      </c>
      <c r="I681" s="33"/>
    </row>
    <row r="682" spans="2:9" ht="21.75" customHeight="1" x14ac:dyDescent="0.25">
      <c r="B682" s="39"/>
      <c r="C682" s="39"/>
      <c r="D682" s="39"/>
      <c r="E682" s="40" t="str">
        <f>+IF(D682="","",'宣言書(Rev.12.04)'!$H$77)</f>
        <v/>
      </c>
      <c r="F682" s="40" t="str">
        <f>+IF(D682="","",'宣言書(Rev.12.04)'!$N$76)</f>
        <v/>
      </c>
      <c r="G682" s="40" t="str">
        <f>+IF(D682="","",'宣言書(Rev.12.04)'!$N$77)</f>
        <v/>
      </c>
      <c r="I682" s="33"/>
    </row>
    <row r="683" spans="2:9" ht="21.75" customHeight="1" x14ac:dyDescent="0.25">
      <c r="B683" s="39"/>
      <c r="C683" s="39"/>
      <c r="D683" s="39"/>
      <c r="E683" s="40" t="str">
        <f>+IF(D683="","",'宣言書(Rev.12.04)'!$H$77)</f>
        <v/>
      </c>
      <c r="F683" s="40" t="str">
        <f>+IF(D683="","",'宣言書(Rev.12.04)'!$N$76)</f>
        <v/>
      </c>
      <c r="G683" s="40" t="str">
        <f>+IF(D683="","",'宣言書(Rev.12.04)'!$N$77)</f>
        <v/>
      </c>
      <c r="I683" s="33"/>
    </row>
    <row r="684" spans="2:9" ht="21.75" customHeight="1" x14ac:dyDescent="0.25">
      <c r="B684" s="39"/>
      <c r="C684" s="39"/>
      <c r="D684" s="39"/>
      <c r="E684" s="40" t="str">
        <f>+IF(D684="","",'宣言書(Rev.12.04)'!$H$77)</f>
        <v/>
      </c>
      <c r="F684" s="40" t="str">
        <f>+IF(D684="","",'宣言書(Rev.12.04)'!$N$76)</f>
        <v/>
      </c>
      <c r="G684" s="40" t="str">
        <f>+IF(D684="","",'宣言書(Rev.12.04)'!$N$77)</f>
        <v/>
      </c>
      <c r="I684" s="33"/>
    </row>
    <row r="685" spans="2:9" ht="21.75" customHeight="1" x14ac:dyDescent="0.25">
      <c r="B685" s="39"/>
      <c r="C685" s="39"/>
      <c r="D685" s="39"/>
      <c r="E685" s="40" t="str">
        <f>+IF(D685="","",'宣言書(Rev.12.04)'!$H$77)</f>
        <v/>
      </c>
      <c r="F685" s="40" t="str">
        <f>+IF(D685="","",'宣言書(Rev.12.04)'!$N$76)</f>
        <v/>
      </c>
      <c r="G685" s="40" t="str">
        <f>+IF(D685="","",'宣言書(Rev.12.04)'!$N$77)</f>
        <v/>
      </c>
      <c r="I685" s="33"/>
    </row>
    <row r="686" spans="2:9" ht="21.75" customHeight="1" x14ac:dyDescent="0.25">
      <c r="B686" s="39"/>
      <c r="C686" s="39"/>
      <c r="D686" s="39"/>
      <c r="E686" s="40" t="str">
        <f>+IF(D686="","",'宣言書(Rev.12.04)'!$H$77)</f>
        <v/>
      </c>
      <c r="F686" s="40" t="str">
        <f>+IF(D686="","",'宣言書(Rev.12.04)'!$N$76)</f>
        <v/>
      </c>
      <c r="G686" s="40" t="str">
        <f>+IF(D686="","",'宣言書(Rev.12.04)'!$N$77)</f>
        <v/>
      </c>
      <c r="I686" s="33"/>
    </row>
    <row r="687" spans="2:9" ht="21.75" customHeight="1" x14ac:dyDescent="0.25">
      <c r="B687" s="39"/>
      <c r="C687" s="39"/>
      <c r="D687" s="39"/>
      <c r="E687" s="40" t="str">
        <f>+IF(D687="","",'宣言書(Rev.12.04)'!$H$77)</f>
        <v/>
      </c>
      <c r="F687" s="40" t="str">
        <f>+IF(D687="","",'宣言書(Rev.12.04)'!$N$76)</f>
        <v/>
      </c>
      <c r="G687" s="40" t="str">
        <f>+IF(D687="","",'宣言書(Rev.12.04)'!$N$77)</f>
        <v/>
      </c>
      <c r="I687" s="33"/>
    </row>
    <row r="688" spans="2:9" ht="21.75" customHeight="1" x14ac:dyDescent="0.25">
      <c r="B688" s="39"/>
      <c r="C688" s="39"/>
      <c r="D688" s="39"/>
      <c r="E688" s="40" t="str">
        <f>+IF(D688="","",'宣言書(Rev.12.04)'!$H$77)</f>
        <v/>
      </c>
      <c r="F688" s="40" t="str">
        <f>+IF(D688="","",'宣言書(Rev.12.04)'!$N$76)</f>
        <v/>
      </c>
      <c r="G688" s="40" t="str">
        <f>+IF(D688="","",'宣言書(Rev.12.04)'!$N$77)</f>
        <v/>
      </c>
      <c r="I688" s="33"/>
    </row>
    <row r="689" spans="2:9" ht="21.75" customHeight="1" x14ac:dyDescent="0.25">
      <c r="B689" s="39"/>
      <c r="C689" s="39"/>
      <c r="D689" s="39"/>
      <c r="E689" s="40" t="str">
        <f>+IF(D689="","",'宣言書(Rev.12.04)'!$H$77)</f>
        <v/>
      </c>
      <c r="F689" s="40" t="str">
        <f>+IF(D689="","",'宣言書(Rev.12.04)'!$N$76)</f>
        <v/>
      </c>
      <c r="G689" s="40" t="str">
        <f>+IF(D689="","",'宣言書(Rev.12.04)'!$N$77)</f>
        <v/>
      </c>
      <c r="I689" s="33"/>
    </row>
    <row r="690" spans="2:9" ht="21.75" customHeight="1" x14ac:dyDescent="0.25">
      <c r="B690" s="39"/>
      <c r="C690" s="39"/>
      <c r="D690" s="39"/>
      <c r="E690" s="40" t="str">
        <f>+IF(D690="","",'宣言書(Rev.12.04)'!$H$77)</f>
        <v/>
      </c>
      <c r="F690" s="40" t="str">
        <f>+IF(D690="","",'宣言書(Rev.12.04)'!$N$76)</f>
        <v/>
      </c>
      <c r="G690" s="40" t="str">
        <f>+IF(D690="","",'宣言書(Rev.12.04)'!$N$77)</f>
        <v/>
      </c>
      <c r="I690" s="33"/>
    </row>
    <row r="691" spans="2:9" ht="21.75" customHeight="1" x14ac:dyDescent="0.25">
      <c r="B691" s="39"/>
      <c r="C691" s="39"/>
      <c r="D691" s="39"/>
      <c r="E691" s="40" t="str">
        <f>+IF(D691="","",'宣言書(Rev.12.04)'!$H$77)</f>
        <v/>
      </c>
      <c r="F691" s="40" t="str">
        <f>+IF(D691="","",'宣言書(Rev.12.04)'!$N$76)</f>
        <v/>
      </c>
      <c r="G691" s="40" t="str">
        <f>+IF(D691="","",'宣言書(Rev.12.04)'!$N$77)</f>
        <v/>
      </c>
      <c r="I691" s="33"/>
    </row>
    <row r="692" spans="2:9" ht="21.75" customHeight="1" x14ac:dyDescent="0.25">
      <c r="B692" s="39"/>
      <c r="C692" s="39"/>
      <c r="D692" s="39"/>
      <c r="E692" s="40" t="str">
        <f>+IF(D692="","",'宣言書(Rev.12.04)'!$H$77)</f>
        <v/>
      </c>
      <c r="F692" s="40" t="str">
        <f>+IF(D692="","",'宣言書(Rev.12.04)'!$N$76)</f>
        <v/>
      </c>
      <c r="G692" s="40" t="str">
        <f>+IF(D692="","",'宣言書(Rev.12.04)'!$N$77)</f>
        <v/>
      </c>
      <c r="I692" s="33"/>
    </row>
    <row r="693" spans="2:9" ht="21.75" customHeight="1" x14ac:dyDescent="0.25">
      <c r="B693" s="39"/>
      <c r="C693" s="39"/>
      <c r="D693" s="39"/>
      <c r="E693" s="40" t="str">
        <f>+IF(D693="","",'宣言書(Rev.12.04)'!$H$77)</f>
        <v/>
      </c>
      <c r="F693" s="40" t="str">
        <f>+IF(D693="","",'宣言書(Rev.12.04)'!$N$76)</f>
        <v/>
      </c>
      <c r="G693" s="40" t="str">
        <f>+IF(D693="","",'宣言書(Rev.12.04)'!$N$77)</f>
        <v/>
      </c>
      <c r="I693" s="33"/>
    </row>
    <row r="694" spans="2:9" ht="21.75" customHeight="1" x14ac:dyDescent="0.25">
      <c r="B694" s="39"/>
      <c r="C694" s="39"/>
      <c r="D694" s="39"/>
      <c r="E694" s="40" t="str">
        <f>+IF(D694="","",'宣言書(Rev.12.04)'!$H$77)</f>
        <v/>
      </c>
      <c r="F694" s="40" t="str">
        <f>+IF(D694="","",'宣言書(Rev.12.04)'!$N$76)</f>
        <v/>
      </c>
      <c r="G694" s="40" t="str">
        <f>+IF(D694="","",'宣言書(Rev.12.04)'!$N$77)</f>
        <v/>
      </c>
      <c r="I694" s="33"/>
    </row>
    <row r="695" spans="2:9" ht="21.75" customHeight="1" x14ac:dyDescent="0.25">
      <c r="B695" s="39"/>
      <c r="C695" s="39"/>
      <c r="D695" s="39"/>
      <c r="E695" s="40" t="str">
        <f>+IF(D695="","",'宣言書(Rev.12.04)'!$H$77)</f>
        <v/>
      </c>
      <c r="F695" s="40" t="str">
        <f>+IF(D695="","",'宣言書(Rev.12.04)'!$N$76)</f>
        <v/>
      </c>
      <c r="G695" s="40" t="str">
        <f>+IF(D695="","",'宣言書(Rev.12.04)'!$N$77)</f>
        <v/>
      </c>
      <c r="I695" s="33"/>
    </row>
    <row r="696" spans="2:9" ht="21.75" customHeight="1" x14ac:dyDescent="0.25">
      <c r="B696" s="39"/>
      <c r="C696" s="39"/>
      <c r="D696" s="39"/>
      <c r="E696" s="40" t="str">
        <f>+IF(D696="","",'宣言書(Rev.12.04)'!$H$77)</f>
        <v/>
      </c>
      <c r="F696" s="40" t="str">
        <f>+IF(D696="","",'宣言書(Rev.12.04)'!$N$76)</f>
        <v/>
      </c>
      <c r="G696" s="40" t="str">
        <f>+IF(D696="","",'宣言書(Rev.12.04)'!$N$77)</f>
        <v/>
      </c>
      <c r="I696" s="33"/>
    </row>
    <row r="697" spans="2:9" ht="21.75" customHeight="1" x14ac:dyDescent="0.25">
      <c r="B697" s="39"/>
      <c r="C697" s="39"/>
      <c r="D697" s="39"/>
      <c r="E697" s="40" t="str">
        <f>+IF(D697="","",'宣言書(Rev.12.04)'!$H$77)</f>
        <v/>
      </c>
      <c r="F697" s="40" t="str">
        <f>+IF(D697="","",'宣言書(Rev.12.04)'!$N$76)</f>
        <v/>
      </c>
      <c r="G697" s="40" t="str">
        <f>+IF(D697="","",'宣言書(Rev.12.04)'!$N$77)</f>
        <v/>
      </c>
      <c r="I697" s="33"/>
    </row>
    <row r="698" spans="2:9" ht="21.75" customHeight="1" x14ac:dyDescent="0.25">
      <c r="B698" s="39"/>
      <c r="C698" s="39"/>
      <c r="D698" s="39"/>
      <c r="E698" s="40" t="str">
        <f>+IF(D698="","",'宣言書(Rev.12.04)'!$H$77)</f>
        <v/>
      </c>
      <c r="F698" s="40" t="str">
        <f>+IF(D698="","",'宣言書(Rev.12.04)'!$N$76)</f>
        <v/>
      </c>
      <c r="G698" s="40" t="str">
        <f>+IF(D698="","",'宣言書(Rev.12.04)'!$N$77)</f>
        <v/>
      </c>
      <c r="I698" s="33"/>
    </row>
    <row r="699" spans="2:9" ht="21.75" customHeight="1" x14ac:dyDescent="0.25">
      <c r="B699" s="39"/>
      <c r="C699" s="39"/>
      <c r="D699" s="39"/>
      <c r="E699" s="40" t="str">
        <f>+IF(D699="","",'宣言書(Rev.12.04)'!$H$77)</f>
        <v/>
      </c>
      <c r="F699" s="40" t="str">
        <f>+IF(D699="","",'宣言書(Rev.12.04)'!$N$76)</f>
        <v/>
      </c>
      <c r="G699" s="40" t="str">
        <f>+IF(D699="","",'宣言書(Rev.12.04)'!$N$77)</f>
        <v/>
      </c>
      <c r="I699" s="33"/>
    </row>
    <row r="700" spans="2:9" ht="21.75" customHeight="1" x14ac:dyDescent="0.25">
      <c r="B700" s="39"/>
      <c r="C700" s="39"/>
      <c r="D700" s="39"/>
      <c r="E700" s="40" t="str">
        <f>+IF(D700="","",'宣言書(Rev.12.04)'!$H$77)</f>
        <v/>
      </c>
      <c r="F700" s="40" t="str">
        <f>+IF(D700="","",'宣言書(Rev.12.04)'!$N$76)</f>
        <v/>
      </c>
      <c r="G700" s="40" t="str">
        <f>+IF(D700="","",'宣言書(Rev.12.04)'!$N$77)</f>
        <v/>
      </c>
      <c r="I700" s="33"/>
    </row>
    <row r="701" spans="2:9" ht="21.75" customHeight="1" x14ac:dyDescent="0.25">
      <c r="B701" s="39"/>
      <c r="C701" s="39"/>
      <c r="D701" s="39"/>
      <c r="E701" s="40" t="str">
        <f>+IF(D701="","",'宣言書(Rev.12.04)'!$H$77)</f>
        <v/>
      </c>
      <c r="F701" s="40" t="str">
        <f>+IF(D701="","",'宣言書(Rev.12.04)'!$N$76)</f>
        <v/>
      </c>
      <c r="G701" s="40" t="str">
        <f>+IF(D701="","",'宣言書(Rev.12.04)'!$N$77)</f>
        <v/>
      </c>
      <c r="I701" s="33"/>
    </row>
    <row r="702" spans="2:9" ht="21.75" customHeight="1" x14ac:dyDescent="0.25">
      <c r="B702" s="39"/>
      <c r="C702" s="39"/>
      <c r="D702" s="39"/>
      <c r="E702" s="40" t="str">
        <f>+IF(D702="","",'宣言書(Rev.12.04)'!$H$77)</f>
        <v/>
      </c>
      <c r="F702" s="40" t="str">
        <f>+IF(D702="","",'宣言書(Rev.12.04)'!$N$76)</f>
        <v/>
      </c>
      <c r="G702" s="40" t="str">
        <f>+IF(D702="","",'宣言書(Rev.12.04)'!$N$77)</f>
        <v/>
      </c>
      <c r="I702" s="33"/>
    </row>
    <row r="703" spans="2:9" ht="21.75" customHeight="1" x14ac:dyDescent="0.25">
      <c r="B703" s="39"/>
      <c r="C703" s="39"/>
      <c r="D703" s="39"/>
      <c r="E703" s="40" t="str">
        <f>+IF(D703="","",'宣言書(Rev.12.04)'!$H$77)</f>
        <v/>
      </c>
      <c r="F703" s="40" t="str">
        <f>+IF(D703="","",'宣言書(Rev.12.04)'!$N$76)</f>
        <v/>
      </c>
      <c r="G703" s="40" t="str">
        <f>+IF(D703="","",'宣言書(Rev.12.04)'!$N$77)</f>
        <v/>
      </c>
      <c r="I703" s="33"/>
    </row>
    <row r="704" spans="2:9" ht="21.75" customHeight="1" x14ac:dyDescent="0.25">
      <c r="B704" s="39"/>
      <c r="C704" s="39"/>
      <c r="D704" s="39"/>
      <c r="E704" s="40" t="str">
        <f>+IF(D704="","",'宣言書(Rev.12.04)'!$H$77)</f>
        <v/>
      </c>
      <c r="F704" s="40" t="str">
        <f>+IF(D704="","",'宣言書(Rev.12.04)'!$N$76)</f>
        <v/>
      </c>
      <c r="G704" s="40" t="str">
        <f>+IF(D704="","",'宣言書(Rev.12.04)'!$N$77)</f>
        <v/>
      </c>
      <c r="I704" s="33"/>
    </row>
    <row r="705" spans="2:9" ht="21.75" customHeight="1" x14ac:dyDescent="0.25">
      <c r="B705" s="39"/>
      <c r="C705" s="39"/>
      <c r="D705" s="39"/>
      <c r="E705" s="40" t="str">
        <f>+IF(D705="","",'宣言書(Rev.12.04)'!$H$77)</f>
        <v/>
      </c>
      <c r="F705" s="40" t="str">
        <f>+IF(D705="","",'宣言書(Rev.12.04)'!$N$76)</f>
        <v/>
      </c>
      <c r="G705" s="40" t="str">
        <f>+IF(D705="","",'宣言書(Rev.12.04)'!$N$77)</f>
        <v/>
      </c>
      <c r="I705" s="33"/>
    </row>
    <row r="706" spans="2:9" ht="21.75" customHeight="1" x14ac:dyDescent="0.25">
      <c r="B706" s="39"/>
      <c r="C706" s="39"/>
      <c r="D706" s="39"/>
      <c r="E706" s="40" t="str">
        <f>+IF(D706="","",'宣言書(Rev.12.04)'!$H$77)</f>
        <v/>
      </c>
      <c r="F706" s="40" t="str">
        <f>+IF(D706="","",'宣言書(Rev.12.04)'!$N$76)</f>
        <v/>
      </c>
      <c r="G706" s="40" t="str">
        <f>+IF(D706="","",'宣言書(Rev.12.04)'!$N$77)</f>
        <v/>
      </c>
      <c r="I706" s="33"/>
    </row>
    <row r="707" spans="2:9" ht="21.75" customHeight="1" x14ac:dyDescent="0.25">
      <c r="B707" s="39"/>
      <c r="C707" s="39"/>
      <c r="D707" s="39"/>
      <c r="E707" s="40" t="str">
        <f>+IF(D707="","",'宣言書(Rev.12.04)'!$H$77)</f>
        <v/>
      </c>
      <c r="F707" s="40" t="str">
        <f>+IF(D707="","",'宣言書(Rev.12.04)'!$N$76)</f>
        <v/>
      </c>
      <c r="G707" s="40" t="str">
        <f>+IF(D707="","",'宣言書(Rev.12.04)'!$N$77)</f>
        <v/>
      </c>
      <c r="I707" s="33"/>
    </row>
    <row r="708" spans="2:9" ht="21.75" customHeight="1" x14ac:dyDescent="0.25">
      <c r="B708" s="39"/>
      <c r="C708" s="39"/>
      <c r="D708" s="39"/>
      <c r="E708" s="40" t="str">
        <f>+IF(D708="","",'宣言書(Rev.12.04)'!$H$77)</f>
        <v/>
      </c>
      <c r="F708" s="40" t="str">
        <f>+IF(D708="","",'宣言書(Rev.12.04)'!$N$76)</f>
        <v/>
      </c>
      <c r="G708" s="40" t="str">
        <f>+IF(D708="","",'宣言書(Rev.12.04)'!$N$77)</f>
        <v/>
      </c>
      <c r="I708" s="33"/>
    </row>
    <row r="709" spans="2:9" ht="21.75" customHeight="1" x14ac:dyDescent="0.25">
      <c r="B709" s="39"/>
      <c r="C709" s="39"/>
      <c r="D709" s="39"/>
      <c r="E709" s="40" t="str">
        <f>+IF(D709="","",'宣言書(Rev.12.04)'!$H$77)</f>
        <v/>
      </c>
      <c r="F709" s="40" t="str">
        <f>+IF(D709="","",'宣言書(Rev.12.04)'!$N$76)</f>
        <v/>
      </c>
      <c r="G709" s="40" t="str">
        <f>+IF(D709="","",'宣言書(Rev.12.04)'!$N$77)</f>
        <v/>
      </c>
      <c r="I709" s="33"/>
    </row>
    <row r="710" spans="2:9" ht="21.75" customHeight="1" x14ac:dyDescent="0.25">
      <c r="B710" s="39"/>
      <c r="C710" s="39"/>
      <c r="D710" s="39"/>
      <c r="E710" s="40" t="str">
        <f>+IF(D710="","",'宣言書(Rev.12.04)'!$H$77)</f>
        <v/>
      </c>
      <c r="F710" s="40" t="str">
        <f>+IF(D710="","",'宣言書(Rev.12.04)'!$N$76)</f>
        <v/>
      </c>
      <c r="G710" s="40" t="str">
        <f>+IF(D710="","",'宣言書(Rev.12.04)'!$N$77)</f>
        <v/>
      </c>
      <c r="I710" s="33"/>
    </row>
    <row r="711" spans="2:9" ht="21.75" customHeight="1" x14ac:dyDescent="0.25">
      <c r="B711" s="39"/>
      <c r="C711" s="39"/>
      <c r="D711" s="39"/>
      <c r="E711" s="40" t="str">
        <f>+IF(D711="","",'宣言書(Rev.12.04)'!$H$77)</f>
        <v/>
      </c>
      <c r="F711" s="40" t="str">
        <f>+IF(D711="","",'宣言書(Rev.12.04)'!$N$76)</f>
        <v/>
      </c>
      <c r="G711" s="40" t="str">
        <f>+IF(D711="","",'宣言書(Rev.12.04)'!$N$77)</f>
        <v/>
      </c>
      <c r="I711" s="33"/>
    </row>
    <row r="712" spans="2:9" ht="21.75" customHeight="1" x14ac:dyDescent="0.25">
      <c r="B712" s="39"/>
      <c r="C712" s="39"/>
      <c r="D712" s="39"/>
      <c r="E712" s="40" t="str">
        <f>+IF(D712="","",'宣言書(Rev.12.04)'!$H$77)</f>
        <v/>
      </c>
      <c r="F712" s="40" t="str">
        <f>+IF(D712="","",'宣言書(Rev.12.04)'!$N$76)</f>
        <v/>
      </c>
      <c r="G712" s="40" t="str">
        <f>+IF(D712="","",'宣言書(Rev.12.04)'!$N$77)</f>
        <v/>
      </c>
      <c r="I712" s="33"/>
    </row>
    <row r="713" spans="2:9" ht="21.75" customHeight="1" x14ac:dyDescent="0.25">
      <c r="B713" s="39"/>
      <c r="C713" s="39"/>
      <c r="D713" s="39"/>
      <c r="E713" s="40" t="str">
        <f>+IF(D713="","",'宣言書(Rev.12.04)'!$H$77)</f>
        <v/>
      </c>
      <c r="F713" s="40" t="str">
        <f>+IF(D713="","",'宣言書(Rev.12.04)'!$N$76)</f>
        <v/>
      </c>
      <c r="G713" s="40" t="str">
        <f>+IF(D713="","",'宣言書(Rev.12.04)'!$N$77)</f>
        <v/>
      </c>
      <c r="I713" s="33"/>
    </row>
    <row r="714" spans="2:9" ht="21.75" customHeight="1" x14ac:dyDescent="0.25">
      <c r="B714" s="39"/>
      <c r="C714" s="39"/>
      <c r="D714" s="39"/>
      <c r="E714" s="40" t="str">
        <f>+IF(D714="","",'宣言書(Rev.12.04)'!$H$77)</f>
        <v/>
      </c>
      <c r="F714" s="40" t="str">
        <f>+IF(D714="","",'宣言書(Rev.12.04)'!$N$76)</f>
        <v/>
      </c>
      <c r="G714" s="40" t="str">
        <f>+IF(D714="","",'宣言書(Rev.12.04)'!$N$77)</f>
        <v/>
      </c>
      <c r="I714" s="33"/>
    </row>
    <row r="715" spans="2:9" ht="21.75" customHeight="1" x14ac:dyDescent="0.25">
      <c r="B715" s="39"/>
      <c r="C715" s="39"/>
      <c r="D715" s="39"/>
      <c r="E715" s="40" t="str">
        <f>+IF(D715="","",'宣言書(Rev.12.04)'!$H$77)</f>
        <v/>
      </c>
      <c r="F715" s="40" t="str">
        <f>+IF(D715="","",'宣言書(Rev.12.04)'!$N$76)</f>
        <v/>
      </c>
      <c r="G715" s="40" t="str">
        <f>+IF(D715="","",'宣言書(Rev.12.04)'!$N$77)</f>
        <v/>
      </c>
      <c r="I715" s="33"/>
    </row>
    <row r="716" spans="2:9" ht="21.75" customHeight="1" x14ac:dyDescent="0.25">
      <c r="B716" s="39"/>
      <c r="C716" s="39"/>
      <c r="D716" s="39"/>
      <c r="E716" s="40" t="str">
        <f>+IF(D716="","",'宣言書(Rev.12.04)'!$H$77)</f>
        <v/>
      </c>
      <c r="F716" s="40" t="str">
        <f>+IF(D716="","",'宣言書(Rev.12.04)'!$N$76)</f>
        <v/>
      </c>
      <c r="G716" s="40" t="str">
        <f>+IF(D716="","",'宣言書(Rev.12.04)'!$N$77)</f>
        <v/>
      </c>
      <c r="I716" s="33"/>
    </row>
    <row r="717" spans="2:9" ht="21.75" customHeight="1" x14ac:dyDescent="0.25">
      <c r="B717" s="39"/>
      <c r="C717" s="39"/>
      <c r="D717" s="39"/>
      <c r="E717" s="40" t="str">
        <f>+IF(D717="","",'宣言書(Rev.12.04)'!$H$77)</f>
        <v/>
      </c>
      <c r="F717" s="40" t="str">
        <f>+IF(D717="","",'宣言書(Rev.12.04)'!$N$76)</f>
        <v/>
      </c>
      <c r="G717" s="40" t="str">
        <f>+IF(D717="","",'宣言書(Rev.12.04)'!$N$77)</f>
        <v/>
      </c>
      <c r="I717" s="33"/>
    </row>
    <row r="718" spans="2:9" ht="21.75" customHeight="1" x14ac:dyDescent="0.25">
      <c r="B718" s="39"/>
      <c r="C718" s="39"/>
      <c r="D718" s="39"/>
      <c r="E718" s="40" t="str">
        <f>+IF(D718="","",'宣言書(Rev.12.04)'!$H$77)</f>
        <v/>
      </c>
      <c r="F718" s="40" t="str">
        <f>+IF(D718="","",'宣言書(Rev.12.04)'!$N$76)</f>
        <v/>
      </c>
      <c r="G718" s="40" t="str">
        <f>+IF(D718="","",'宣言書(Rev.12.04)'!$N$77)</f>
        <v/>
      </c>
      <c r="I718" s="33"/>
    </row>
    <row r="719" spans="2:9" ht="21.75" customHeight="1" x14ac:dyDescent="0.25">
      <c r="B719" s="39"/>
      <c r="C719" s="39"/>
      <c r="D719" s="39"/>
      <c r="E719" s="40" t="str">
        <f>+IF(D719="","",'宣言書(Rev.12.04)'!$H$77)</f>
        <v/>
      </c>
      <c r="F719" s="40" t="str">
        <f>+IF(D719="","",'宣言書(Rev.12.04)'!$N$76)</f>
        <v/>
      </c>
      <c r="G719" s="40" t="str">
        <f>+IF(D719="","",'宣言書(Rev.12.04)'!$N$77)</f>
        <v/>
      </c>
      <c r="I719" s="33"/>
    </row>
    <row r="720" spans="2:9" ht="21.75" customHeight="1" x14ac:dyDescent="0.25">
      <c r="B720" s="39"/>
      <c r="C720" s="39"/>
      <c r="D720" s="39"/>
      <c r="E720" s="40" t="str">
        <f>+IF(D720="","",'宣言書(Rev.12.04)'!$H$77)</f>
        <v/>
      </c>
      <c r="F720" s="40" t="str">
        <f>+IF(D720="","",'宣言書(Rev.12.04)'!$N$76)</f>
        <v/>
      </c>
      <c r="G720" s="40" t="str">
        <f>+IF(D720="","",'宣言書(Rev.12.04)'!$N$77)</f>
        <v/>
      </c>
      <c r="I720" s="33"/>
    </row>
    <row r="721" spans="2:9" ht="21.75" customHeight="1" x14ac:dyDescent="0.25">
      <c r="B721" s="39"/>
      <c r="C721" s="39"/>
      <c r="D721" s="39"/>
      <c r="E721" s="40" t="str">
        <f>+IF(D721="","",'宣言書(Rev.12.04)'!$H$77)</f>
        <v/>
      </c>
      <c r="F721" s="40" t="str">
        <f>+IF(D721="","",'宣言書(Rev.12.04)'!$N$76)</f>
        <v/>
      </c>
      <c r="G721" s="40" t="str">
        <f>+IF(D721="","",'宣言書(Rev.12.04)'!$N$77)</f>
        <v/>
      </c>
      <c r="I721" s="33"/>
    </row>
    <row r="722" spans="2:9" ht="21.75" customHeight="1" x14ac:dyDescent="0.25">
      <c r="B722" s="39"/>
      <c r="C722" s="39"/>
      <c r="D722" s="39"/>
      <c r="E722" s="40" t="str">
        <f>+IF(D722="","",'宣言書(Rev.12.04)'!$H$77)</f>
        <v/>
      </c>
      <c r="F722" s="40" t="str">
        <f>+IF(D722="","",'宣言書(Rev.12.04)'!$N$76)</f>
        <v/>
      </c>
      <c r="G722" s="40" t="str">
        <f>+IF(D722="","",'宣言書(Rev.12.04)'!$N$77)</f>
        <v/>
      </c>
      <c r="I722" s="33"/>
    </row>
    <row r="723" spans="2:9" ht="21.75" customHeight="1" x14ac:dyDescent="0.25">
      <c r="B723" s="39"/>
      <c r="C723" s="39"/>
      <c r="D723" s="39"/>
      <c r="E723" s="40" t="str">
        <f>+IF(D723="","",'宣言書(Rev.12.04)'!$H$77)</f>
        <v/>
      </c>
      <c r="F723" s="40" t="str">
        <f>+IF(D723="","",'宣言書(Rev.12.04)'!$N$76)</f>
        <v/>
      </c>
      <c r="G723" s="40" t="str">
        <f>+IF(D723="","",'宣言書(Rev.12.04)'!$N$77)</f>
        <v/>
      </c>
      <c r="I723" s="33"/>
    </row>
    <row r="724" spans="2:9" ht="21.75" customHeight="1" x14ac:dyDescent="0.25">
      <c r="B724" s="39"/>
      <c r="C724" s="39"/>
      <c r="D724" s="39"/>
      <c r="E724" s="40" t="str">
        <f>+IF(D724="","",'宣言書(Rev.12.04)'!$H$77)</f>
        <v/>
      </c>
      <c r="F724" s="40" t="str">
        <f>+IF(D724="","",'宣言書(Rev.12.04)'!$N$76)</f>
        <v/>
      </c>
      <c r="G724" s="40" t="str">
        <f>+IF(D724="","",'宣言書(Rev.12.04)'!$N$77)</f>
        <v/>
      </c>
      <c r="I724" s="33"/>
    </row>
    <row r="725" spans="2:9" ht="21.75" customHeight="1" x14ac:dyDescent="0.25">
      <c r="B725" s="39"/>
      <c r="C725" s="39"/>
      <c r="D725" s="39"/>
      <c r="E725" s="40" t="str">
        <f>+IF(D725="","",'宣言書(Rev.12.04)'!$H$77)</f>
        <v/>
      </c>
      <c r="F725" s="40" t="str">
        <f>+IF(D725="","",'宣言書(Rev.12.04)'!$N$76)</f>
        <v/>
      </c>
      <c r="G725" s="40" t="str">
        <f>+IF(D725="","",'宣言書(Rev.12.04)'!$N$77)</f>
        <v/>
      </c>
      <c r="I725" s="33"/>
    </row>
    <row r="726" spans="2:9" ht="21.75" customHeight="1" x14ac:dyDescent="0.25">
      <c r="B726" s="39"/>
      <c r="C726" s="39"/>
      <c r="D726" s="39"/>
      <c r="E726" s="40" t="str">
        <f>+IF(D726="","",'宣言書(Rev.12.04)'!$H$77)</f>
        <v/>
      </c>
      <c r="F726" s="40" t="str">
        <f>+IF(D726="","",'宣言書(Rev.12.04)'!$N$76)</f>
        <v/>
      </c>
      <c r="G726" s="40" t="str">
        <f>+IF(D726="","",'宣言書(Rev.12.04)'!$N$77)</f>
        <v/>
      </c>
      <c r="I726" s="33"/>
    </row>
    <row r="727" spans="2:9" ht="21.75" customHeight="1" x14ac:dyDescent="0.25">
      <c r="B727" s="39"/>
      <c r="C727" s="39"/>
      <c r="D727" s="39"/>
      <c r="E727" s="40" t="str">
        <f>+IF(D727="","",'宣言書(Rev.12.04)'!$H$77)</f>
        <v/>
      </c>
      <c r="F727" s="40" t="str">
        <f>+IF(D727="","",'宣言書(Rev.12.04)'!$N$76)</f>
        <v/>
      </c>
      <c r="G727" s="40" t="str">
        <f>+IF(D727="","",'宣言書(Rev.12.04)'!$N$77)</f>
        <v/>
      </c>
      <c r="I727" s="33"/>
    </row>
    <row r="728" spans="2:9" ht="21.75" customHeight="1" x14ac:dyDescent="0.25">
      <c r="B728" s="39"/>
      <c r="C728" s="39"/>
      <c r="D728" s="39"/>
      <c r="E728" s="40" t="str">
        <f>+IF(D728="","",'宣言書(Rev.12.04)'!$H$77)</f>
        <v/>
      </c>
      <c r="F728" s="40" t="str">
        <f>+IF(D728="","",'宣言書(Rev.12.04)'!$N$76)</f>
        <v/>
      </c>
      <c r="G728" s="40" t="str">
        <f>+IF(D728="","",'宣言書(Rev.12.04)'!$N$77)</f>
        <v/>
      </c>
      <c r="I728" s="33"/>
    </row>
    <row r="729" spans="2:9" ht="21.75" customHeight="1" x14ac:dyDescent="0.25">
      <c r="B729" s="39"/>
      <c r="C729" s="39"/>
      <c r="D729" s="39"/>
      <c r="E729" s="40" t="str">
        <f>+IF(D729="","",'宣言書(Rev.12.04)'!$H$77)</f>
        <v/>
      </c>
      <c r="F729" s="40" t="str">
        <f>+IF(D729="","",'宣言書(Rev.12.04)'!$N$76)</f>
        <v/>
      </c>
      <c r="G729" s="40" t="str">
        <f>+IF(D729="","",'宣言書(Rev.12.04)'!$N$77)</f>
        <v/>
      </c>
      <c r="I729" s="33"/>
    </row>
    <row r="730" spans="2:9" ht="21.75" customHeight="1" x14ac:dyDescent="0.25">
      <c r="B730" s="39"/>
      <c r="C730" s="39"/>
      <c r="D730" s="39"/>
      <c r="E730" s="40" t="str">
        <f>+IF(D730="","",'宣言書(Rev.12.04)'!$H$77)</f>
        <v/>
      </c>
      <c r="F730" s="40" t="str">
        <f>+IF(D730="","",'宣言書(Rev.12.04)'!$N$76)</f>
        <v/>
      </c>
      <c r="G730" s="40" t="str">
        <f>+IF(D730="","",'宣言書(Rev.12.04)'!$N$77)</f>
        <v/>
      </c>
      <c r="I730" s="33"/>
    </row>
    <row r="731" spans="2:9" ht="21.75" customHeight="1" x14ac:dyDescent="0.25">
      <c r="B731" s="39"/>
      <c r="C731" s="39"/>
      <c r="D731" s="39"/>
      <c r="E731" s="40" t="str">
        <f>+IF(D731="","",'宣言書(Rev.12.04)'!$H$77)</f>
        <v/>
      </c>
      <c r="F731" s="40" t="str">
        <f>+IF(D731="","",'宣言書(Rev.12.04)'!$N$76)</f>
        <v/>
      </c>
      <c r="G731" s="40" t="str">
        <f>+IF(D731="","",'宣言書(Rev.12.04)'!$N$77)</f>
        <v/>
      </c>
      <c r="I731" s="33"/>
    </row>
    <row r="732" spans="2:9" ht="21.75" customHeight="1" x14ac:dyDescent="0.25">
      <c r="B732" s="39"/>
      <c r="C732" s="39"/>
      <c r="D732" s="39"/>
      <c r="E732" s="40" t="str">
        <f>+IF(D732="","",'宣言書(Rev.12.04)'!$H$77)</f>
        <v/>
      </c>
      <c r="F732" s="40" t="str">
        <f>+IF(D732="","",'宣言書(Rev.12.04)'!$N$76)</f>
        <v/>
      </c>
      <c r="G732" s="40" t="str">
        <f>+IF(D732="","",'宣言書(Rev.12.04)'!$N$77)</f>
        <v/>
      </c>
      <c r="I732" s="33"/>
    </row>
    <row r="733" spans="2:9" ht="21.75" customHeight="1" x14ac:dyDescent="0.25">
      <c r="B733" s="39"/>
      <c r="C733" s="39"/>
      <c r="D733" s="39"/>
      <c r="E733" s="40" t="str">
        <f>+IF(D733="","",'宣言書(Rev.12.04)'!$H$77)</f>
        <v/>
      </c>
      <c r="F733" s="40" t="str">
        <f>+IF(D733="","",'宣言書(Rev.12.04)'!$N$76)</f>
        <v/>
      </c>
      <c r="G733" s="40" t="str">
        <f>+IF(D733="","",'宣言書(Rev.12.04)'!$N$77)</f>
        <v/>
      </c>
      <c r="I733" s="33"/>
    </row>
    <row r="734" spans="2:9" ht="21.75" customHeight="1" x14ac:dyDescent="0.25">
      <c r="B734" s="39"/>
      <c r="C734" s="39"/>
      <c r="D734" s="39"/>
      <c r="E734" s="40" t="str">
        <f>+IF(D734="","",'宣言書(Rev.12.04)'!$H$77)</f>
        <v/>
      </c>
      <c r="F734" s="40" t="str">
        <f>+IF(D734="","",'宣言書(Rev.12.04)'!$N$76)</f>
        <v/>
      </c>
      <c r="G734" s="40" t="str">
        <f>+IF(D734="","",'宣言書(Rev.12.04)'!$N$77)</f>
        <v/>
      </c>
      <c r="I734" s="33"/>
    </row>
    <row r="735" spans="2:9" ht="21.75" customHeight="1" x14ac:dyDescent="0.25">
      <c r="B735" s="39"/>
      <c r="C735" s="39"/>
      <c r="D735" s="39"/>
      <c r="E735" s="40" t="str">
        <f>+IF(D735="","",'宣言書(Rev.12.04)'!$H$77)</f>
        <v/>
      </c>
      <c r="F735" s="40" t="str">
        <f>+IF(D735="","",'宣言書(Rev.12.04)'!$N$76)</f>
        <v/>
      </c>
      <c r="G735" s="40" t="str">
        <f>+IF(D735="","",'宣言書(Rev.12.04)'!$N$77)</f>
        <v/>
      </c>
      <c r="I735" s="33"/>
    </row>
    <row r="736" spans="2:9" ht="21.75" customHeight="1" x14ac:dyDescent="0.25">
      <c r="B736" s="39"/>
      <c r="C736" s="39"/>
      <c r="D736" s="39"/>
      <c r="E736" s="40" t="str">
        <f>+IF(D736="","",'宣言書(Rev.12.04)'!$H$77)</f>
        <v/>
      </c>
      <c r="F736" s="40" t="str">
        <f>+IF(D736="","",'宣言書(Rev.12.04)'!$N$76)</f>
        <v/>
      </c>
      <c r="G736" s="40" t="str">
        <f>+IF(D736="","",'宣言書(Rev.12.04)'!$N$77)</f>
        <v/>
      </c>
      <c r="I736" s="33"/>
    </row>
    <row r="737" spans="2:9" ht="21.75" customHeight="1" x14ac:dyDescent="0.25">
      <c r="B737" s="39"/>
      <c r="C737" s="39"/>
      <c r="D737" s="39"/>
      <c r="E737" s="40" t="str">
        <f>+IF(D737="","",'宣言書(Rev.12.04)'!$H$77)</f>
        <v/>
      </c>
      <c r="F737" s="40" t="str">
        <f>+IF(D737="","",'宣言書(Rev.12.04)'!$N$76)</f>
        <v/>
      </c>
      <c r="G737" s="40" t="str">
        <f>+IF(D737="","",'宣言書(Rev.12.04)'!$N$77)</f>
        <v/>
      </c>
      <c r="I737" s="33"/>
    </row>
    <row r="738" spans="2:9" ht="21.75" customHeight="1" x14ac:dyDescent="0.25">
      <c r="B738" s="39"/>
      <c r="C738" s="39"/>
      <c r="D738" s="39"/>
      <c r="E738" s="40" t="str">
        <f>+IF(D738="","",'宣言書(Rev.12.04)'!$H$77)</f>
        <v/>
      </c>
      <c r="F738" s="40" t="str">
        <f>+IF(D738="","",'宣言書(Rev.12.04)'!$N$76)</f>
        <v/>
      </c>
      <c r="G738" s="40" t="str">
        <f>+IF(D738="","",'宣言書(Rev.12.04)'!$N$77)</f>
        <v/>
      </c>
      <c r="I738" s="33"/>
    </row>
    <row r="739" spans="2:9" ht="21.75" customHeight="1" x14ac:dyDescent="0.25">
      <c r="B739" s="39"/>
      <c r="C739" s="39"/>
      <c r="D739" s="39"/>
      <c r="E739" s="40" t="str">
        <f>+IF(D739="","",'宣言書(Rev.12.04)'!$H$77)</f>
        <v/>
      </c>
      <c r="F739" s="40" t="str">
        <f>+IF(D739="","",'宣言書(Rev.12.04)'!$N$76)</f>
        <v/>
      </c>
      <c r="G739" s="40" t="str">
        <f>+IF(D739="","",'宣言書(Rev.12.04)'!$N$77)</f>
        <v/>
      </c>
      <c r="I739" s="33"/>
    </row>
    <row r="740" spans="2:9" ht="21.75" customHeight="1" x14ac:dyDescent="0.25">
      <c r="B740" s="39"/>
      <c r="C740" s="39"/>
      <c r="D740" s="39"/>
      <c r="E740" s="40" t="str">
        <f>+IF(D740="","",'宣言書(Rev.12.04)'!$H$77)</f>
        <v/>
      </c>
      <c r="F740" s="40" t="str">
        <f>+IF(D740="","",'宣言書(Rev.12.04)'!$N$76)</f>
        <v/>
      </c>
      <c r="G740" s="40" t="str">
        <f>+IF(D740="","",'宣言書(Rev.12.04)'!$N$77)</f>
        <v/>
      </c>
      <c r="I740" s="33"/>
    </row>
    <row r="741" spans="2:9" ht="21.75" customHeight="1" x14ac:dyDescent="0.25">
      <c r="B741" s="39"/>
      <c r="C741" s="39"/>
      <c r="D741" s="39"/>
      <c r="E741" s="40" t="str">
        <f>+IF(D741="","",'宣言書(Rev.12.04)'!$H$77)</f>
        <v/>
      </c>
      <c r="F741" s="40" t="str">
        <f>+IF(D741="","",'宣言書(Rev.12.04)'!$N$76)</f>
        <v/>
      </c>
      <c r="G741" s="40" t="str">
        <f>+IF(D741="","",'宣言書(Rev.12.04)'!$N$77)</f>
        <v/>
      </c>
      <c r="I741" s="33"/>
    </row>
    <row r="742" spans="2:9" ht="21.75" customHeight="1" x14ac:dyDescent="0.25">
      <c r="B742" s="39"/>
      <c r="C742" s="39"/>
      <c r="D742" s="39"/>
      <c r="E742" s="40" t="str">
        <f>+IF(D742="","",'宣言書(Rev.12.04)'!$H$77)</f>
        <v/>
      </c>
      <c r="F742" s="40" t="str">
        <f>+IF(D742="","",'宣言書(Rev.12.04)'!$N$76)</f>
        <v/>
      </c>
      <c r="G742" s="40" t="str">
        <f>+IF(D742="","",'宣言書(Rev.12.04)'!$N$77)</f>
        <v/>
      </c>
      <c r="I742" s="33"/>
    </row>
    <row r="743" spans="2:9" ht="21.75" customHeight="1" x14ac:dyDescent="0.25">
      <c r="B743" s="39"/>
      <c r="C743" s="39"/>
      <c r="D743" s="39"/>
      <c r="E743" s="40" t="str">
        <f>+IF(D743="","",'宣言書(Rev.12.04)'!$H$77)</f>
        <v/>
      </c>
      <c r="F743" s="40" t="str">
        <f>+IF(D743="","",'宣言書(Rev.12.04)'!$N$76)</f>
        <v/>
      </c>
      <c r="G743" s="40" t="str">
        <f>+IF(D743="","",'宣言書(Rev.12.04)'!$N$77)</f>
        <v/>
      </c>
      <c r="I743" s="33"/>
    </row>
    <row r="744" spans="2:9" ht="21.75" customHeight="1" x14ac:dyDescent="0.25">
      <c r="B744" s="39"/>
      <c r="C744" s="39"/>
      <c r="D744" s="39"/>
      <c r="E744" s="40" t="str">
        <f>+IF(D744="","",'宣言書(Rev.12.04)'!$H$77)</f>
        <v/>
      </c>
      <c r="F744" s="40" t="str">
        <f>+IF(D744="","",'宣言書(Rev.12.04)'!$N$76)</f>
        <v/>
      </c>
      <c r="G744" s="40" t="str">
        <f>+IF(D744="","",'宣言書(Rev.12.04)'!$N$77)</f>
        <v/>
      </c>
      <c r="I744" s="33"/>
    </row>
    <row r="745" spans="2:9" ht="21.75" customHeight="1" x14ac:dyDescent="0.25">
      <c r="B745" s="39"/>
      <c r="C745" s="39"/>
      <c r="D745" s="39"/>
      <c r="E745" s="40" t="str">
        <f>+IF(D745="","",'宣言書(Rev.12.04)'!$H$77)</f>
        <v/>
      </c>
      <c r="F745" s="40" t="str">
        <f>+IF(D745="","",'宣言書(Rev.12.04)'!$N$76)</f>
        <v/>
      </c>
      <c r="G745" s="40" t="str">
        <f>+IF(D745="","",'宣言書(Rev.12.04)'!$N$77)</f>
        <v/>
      </c>
      <c r="I745" s="33"/>
    </row>
    <row r="746" spans="2:9" ht="21.75" customHeight="1" x14ac:dyDescent="0.25">
      <c r="B746" s="39"/>
      <c r="C746" s="39"/>
      <c r="D746" s="39"/>
      <c r="E746" s="40" t="str">
        <f>+IF(D746="","",'宣言書(Rev.12.04)'!$H$77)</f>
        <v/>
      </c>
      <c r="F746" s="40" t="str">
        <f>+IF(D746="","",'宣言書(Rev.12.04)'!$N$76)</f>
        <v/>
      </c>
      <c r="G746" s="40" t="str">
        <f>+IF(D746="","",'宣言書(Rev.12.04)'!$N$77)</f>
        <v/>
      </c>
      <c r="I746" s="33"/>
    </row>
    <row r="747" spans="2:9" ht="21.75" customHeight="1" x14ac:dyDescent="0.25">
      <c r="B747" s="39"/>
      <c r="C747" s="39"/>
      <c r="D747" s="39"/>
      <c r="E747" s="40" t="str">
        <f>+IF(D747="","",'宣言書(Rev.12.04)'!$H$77)</f>
        <v/>
      </c>
      <c r="F747" s="40" t="str">
        <f>+IF(D747="","",'宣言書(Rev.12.04)'!$N$76)</f>
        <v/>
      </c>
      <c r="G747" s="40" t="str">
        <f>+IF(D747="","",'宣言書(Rev.12.04)'!$N$77)</f>
        <v/>
      </c>
      <c r="I747" s="33"/>
    </row>
    <row r="748" spans="2:9" ht="21.75" customHeight="1" x14ac:dyDescent="0.25">
      <c r="B748" s="39"/>
      <c r="C748" s="39"/>
      <c r="D748" s="39"/>
      <c r="E748" s="40" t="str">
        <f>+IF(D748="","",'宣言書(Rev.12.04)'!$H$77)</f>
        <v/>
      </c>
      <c r="F748" s="40" t="str">
        <f>+IF(D748="","",'宣言書(Rev.12.04)'!$N$76)</f>
        <v/>
      </c>
      <c r="G748" s="40" t="str">
        <f>+IF(D748="","",'宣言書(Rev.12.04)'!$N$77)</f>
        <v/>
      </c>
      <c r="I748" s="33"/>
    </row>
    <row r="749" spans="2:9" ht="21.75" customHeight="1" x14ac:dyDescent="0.25">
      <c r="B749" s="39"/>
      <c r="C749" s="39"/>
      <c r="D749" s="39"/>
      <c r="E749" s="40" t="str">
        <f>+IF(D749="","",'宣言書(Rev.12.04)'!$H$77)</f>
        <v/>
      </c>
      <c r="F749" s="40" t="str">
        <f>+IF(D749="","",'宣言書(Rev.12.04)'!$N$76)</f>
        <v/>
      </c>
      <c r="G749" s="40" t="str">
        <f>+IF(D749="","",'宣言書(Rev.12.04)'!$N$77)</f>
        <v/>
      </c>
      <c r="I749" s="33"/>
    </row>
    <row r="750" spans="2:9" ht="21.75" customHeight="1" x14ac:dyDescent="0.25">
      <c r="B750" s="39"/>
      <c r="C750" s="39"/>
      <c r="D750" s="39"/>
      <c r="E750" s="40" t="str">
        <f>+IF(D750="","",'宣言書(Rev.12.04)'!$H$77)</f>
        <v/>
      </c>
      <c r="F750" s="40" t="str">
        <f>+IF(D750="","",'宣言書(Rev.12.04)'!$N$76)</f>
        <v/>
      </c>
      <c r="G750" s="40" t="str">
        <f>+IF(D750="","",'宣言書(Rev.12.04)'!$N$77)</f>
        <v/>
      </c>
      <c r="I750" s="33"/>
    </row>
    <row r="751" spans="2:9" ht="21.75" customHeight="1" x14ac:dyDescent="0.25">
      <c r="B751" s="39"/>
      <c r="C751" s="39"/>
      <c r="D751" s="39"/>
      <c r="E751" s="40" t="str">
        <f>+IF(D751="","",'宣言書(Rev.12.04)'!$H$77)</f>
        <v/>
      </c>
      <c r="F751" s="40" t="str">
        <f>+IF(D751="","",'宣言書(Rev.12.04)'!$N$76)</f>
        <v/>
      </c>
      <c r="G751" s="40" t="str">
        <f>+IF(D751="","",'宣言書(Rev.12.04)'!$N$77)</f>
        <v/>
      </c>
      <c r="I751" s="33"/>
    </row>
    <row r="752" spans="2:9" ht="21.75" customHeight="1" x14ac:dyDescent="0.25">
      <c r="B752" s="39"/>
      <c r="C752" s="39"/>
      <c r="D752" s="39"/>
      <c r="E752" s="40" t="str">
        <f>+IF(D752="","",'宣言書(Rev.12.04)'!$H$77)</f>
        <v/>
      </c>
      <c r="F752" s="40" t="str">
        <f>+IF(D752="","",'宣言書(Rev.12.04)'!$N$76)</f>
        <v/>
      </c>
      <c r="G752" s="40" t="str">
        <f>+IF(D752="","",'宣言書(Rev.12.04)'!$N$77)</f>
        <v/>
      </c>
      <c r="I752" s="33"/>
    </row>
    <row r="753" spans="2:9" ht="21.75" customHeight="1" x14ac:dyDescent="0.25">
      <c r="B753" s="39"/>
      <c r="C753" s="39"/>
      <c r="D753" s="39"/>
      <c r="E753" s="40" t="str">
        <f>+IF(D753="","",'宣言書(Rev.12.04)'!$H$77)</f>
        <v/>
      </c>
      <c r="F753" s="40" t="str">
        <f>+IF(D753="","",'宣言書(Rev.12.04)'!$N$76)</f>
        <v/>
      </c>
      <c r="G753" s="40" t="str">
        <f>+IF(D753="","",'宣言書(Rev.12.04)'!$N$77)</f>
        <v/>
      </c>
      <c r="I753" s="33"/>
    </row>
    <row r="754" spans="2:9" ht="21.75" customHeight="1" x14ac:dyDescent="0.25">
      <c r="B754" s="39"/>
      <c r="C754" s="39"/>
      <c r="D754" s="39"/>
      <c r="E754" s="40" t="str">
        <f>+IF(D754="","",'宣言書(Rev.12.04)'!$H$77)</f>
        <v/>
      </c>
      <c r="F754" s="40" t="str">
        <f>+IF(D754="","",'宣言書(Rev.12.04)'!$N$76)</f>
        <v/>
      </c>
      <c r="G754" s="40" t="str">
        <f>+IF(D754="","",'宣言書(Rev.12.04)'!$N$77)</f>
        <v/>
      </c>
      <c r="I754" s="33"/>
    </row>
    <row r="755" spans="2:9" ht="21.75" customHeight="1" x14ac:dyDescent="0.25">
      <c r="B755" s="39"/>
      <c r="C755" s="39"/>
      <c r="D755" s="39"/>
      <c r="E755" s="40" t="str">
        <f>+IF(D755="","",'宣言書(Rev.12.04)'!$H$77)</f>
        <v/>
      </c>
      <c r="F755" s="40" t="str">
        <f>+IF(D755="","",'宣言書(Rev.12.04)'!$N$76)</f>
        <v/>
      </c>
      <c r="G755" s="40" t="str">
        <f>+IF(D755="","",'宣言書(Rev.12.04)'!$N$77)</f>
        <v/>
      </c>
      <c r="I755" s="33"/>
    </row>
    <row r="756" spans="2:9" ht="21.75" customHeight="1" x14ac:dyDescent="0.25">
      <c r="B756" s="39"/>
      <c r="C756" s="39"/>
      <c r="D756" s="39"/>
      <c r="E756" s="40" t="str">
        <f>+IF(D756="","",'宣言書(Rev.12.04)'!$H$77)</f>
        <v/>
      </c>
      <c r="F756" s="40" t="str">
        <f>+IF(D756="","",'宣言書(Rev.12.04)'!$N$76)</f>
        <v/>
      </c>
      <c r="G756" s="40" t="str">
        <f>+IF(D756="","",'宣言書(Rev.12.04)'!$N$77)</f>
        <v/>
      </c>
      <c r="I756" s="33"/>
    </row>
    <row r="757" spans="2:9" ht="21.75" customHeight="1" x14ac:dyDescent="0.25">
      <c r="B757" s="39"/>
      <c r="C757" s="39"/>
      <c r="D757" s="39"/>
      <c r="E757" s="40" t="str">
        <f>+IF(D757="","",'宣言書(Rev.12.04)'!$H$77)</f>
        <v/>
      </c>
      <c r="F757" s="40" t="str">
        <f>+IF(D757="","",'宣言書(Rev.12.04)'!$N$76)</f>
        <v/>
      </c>
      <c r="G757" s="40" t="str">
        <f>+IF(D757="","",'宣言書(Rev.12.04)'!$N$77)</f>
        <v/>
      </c>
      <c r="I757" s="33"/>
    </row>
    <row r="758" spans="2:9" ht="21.75" customHeight="1" x14ac:dyDescent="0.25">
      <c r="B758" s="39"/>
      <c r="C758" s="39"/>
      <c r="D758" s="39"/>
      <c r="E758" s="40" t="str">
        <f>+IF(D758="","",'宣言書(Rev.12.04)'!$H$77)</f>
        <v/>
      </c>
      <c r="F758" s="40" t="str">
        <f>+IF(D758="","",'宣言書(Rev.12.04)'!$N$76)</f>
        <v/>
      </c>
      <c r="G758" s="40" t="str">
        <f>+IF(D758="","",'宣言書(Rev.12.04)'!$N$77)</f>
        <v/>
      </c>
      <c r="I758" s="33"/>
    </row>
    <row r="759" spans="2:9" ht="21.75" customHeight="1" x14ac:dyDescent="0.25">
      <c r="B759" s="39"/>
      <c r="C759" s="39"/>
      <c r="D759" s="39"/>
      <c r="E759" s="40" t="str">
        <f>+IF(D759="","",'宣言書(Rev.12.04)'!$H$77)</f>
        <v/>
      </c>
      <c r="F759" s="40" t="str">
        <f>+IF(D759="","",'宣言書(Rev.12.04)'!$N$76)</f>
        <v/>
      </c>
      <c r="G759" s="40" t="str">
        <f>+IF(D759="","",'宣言書(Rev.12.04)'!$N$77)</f>
        <v/>
      </c>
      <c r="I759" s="33"/>
    </row>
    <row r="760" spans="2:9" ht="21.75" customHeight="1" x14ac:dyDescent="0.25">
      <c r="B760" s="39"/>
      <c r="C760" s="39"/>
      <c r="D760" s="39"/>
      <c r="E760" s="40" t="str">
        <f>+IF(D760="","",'宣言書(Rev.12.04)'!$H$77)</f>
        <v/>
      </c>
      <c r="F760" s="40" t="str">
        <f>+IF(D760="","",'宣言書(Rev.12.04)'!$N$76)</f>
        <v/>
      </c>
      <c r="G760" s="40" t="str">
        <f>+IF(D760="","",'宣言書(Rev.12.04)'!$N$77)</f>
        <v/>
      </c>
      <c r="I760" s="33"/>
    </row>
    <row r="761" spans="2:9" ht="21.75" customHeight="1" x14ac:dyDescent="0.25">
      <c r="B761" s="39"/>
      <c r="C761" s="39"/>
      <c r="D761" s="39"/>
      <c r="E761" s="40" t="str">
        <f>+IF(D761="","",'宣言書(Rev.12.04)'!$H$77)</f>
        <v/>
      </c>
      <c r="F761" s="40" t="str">
        <f>+IF(D761="","",'宣言書(Rev.12.04)'!$N$76)</f>
        <v/>
      </c>
      <c r="G761" s="40" t="str">
        <f>+IF(D761="","",'宣言書(Rev.12.04)'!$N$77)</f>
        <v/>
      </c>
      <c r="I761" s="33"/>
    </row>
    <row r="762" spans="2:9" ht="21.75" customHeight="1" x14ac:dyDescent="0.25">
      <c r="B762" s="39"/>
      <c r="C762" s="39"/>
      <c r="D762" s="39"/>
      <c r="E762" s="40" t="str">
        <f>+IF(D762="","",'宣言書(Rev.12.04)'!$H$77)</f>
        <v/>
      </c>
      <c r="F762" s="40" t="str">
        <f>+IF(D762="","",'宣言書(Rev.12.04)'!$N$76)</f>
        <v/>
      </c>
      <c r="G762" s="40" t="str">
        <f>+IF(D762="","",'宣言書(Rev.12.04)'!$N$77)</f>
        <v/>
      </c>
      <c r="I762" s="33"/>
    </row>
    <row r="763" spans="2:9" ht="21.75" customHeight="1" x14ac:dyDescent="0.25">
      <c r="B763" s="39"/>
      <c r="C763" s="39"/>
      <c r="D763" s="39"/>
      <c r="E763" s="40" t="str">
        <f>+IF(D763="","",'宣言書(Rev.12.04)'!$H$77)</f>
        <v/>
      </c>
      <c r="F763" s="40" t="str">
        <f>+IF(D763="","",'宣言書(Rev.12.04)'!$N$76)</f>
        <v/>
      </c>
      <c r="G763" s="40" t="str">
        <f>+IF(D763="","",'宣言書(Rev.12.04)'!$N$77)</f>
        <v/>
      </c>
      <c r="I763" s="33"/>
    </row>
    <row r="764" spans="2:9" ht="21.75" customHeight="1" x14ac:dyDescent="0.25">
      <c r="B764" s="39"/>
      <c r="C764" s="39"/>
      <c r="D764" s="39"/>
      <c r="E764" s="40" t="str">
        <f>+IF(D764="","",'宣言書(Rev.12.04)'!$H$77)</f>
        <v/>
      </c>
      <c r="F764" s="40" t="str">
        <f>+IF(D764="","",'宣言書(Rev.12.04)'!$N$76)</f>
        <v/>
      </c>
      <c r="G764" s="40" t="str">
        <f>+IF(D764="","",'宣言書(Rev.12.04)'!$N$77)</f>
        <v/>
      </c>
      <c r="I764" s="33"/>
    </row>
    <row r="765" spans="2:9" ht="21.75" customHeight="1" x14ac:dyDescent="0.25">
      <c r="B765" s="39"/>
      <c r="C765" s="39"/>
      <c r="D765" s="39"/>
      <c r="E765" s="40" t="str">
        <f>+IF(D765="","",'宣言書(Rev.12.04)'!$H$77)</f>
        <v/>
      </c>
      <c r="F765" s="40" t="str">
        <f>+IF(D765="","",'宣言書(Rev.12.04)'!$N$76)</f>
        <v/>
      </c>
      <c r="G765" s="40" t="str">
        <f>+IF(D765="","",'宣言書(Rev.12.04)'!$N$77)</f>
        <v/>
      </c>
      <c r="I765" s="33"/>
    </row>
    <row r="766" spans="2:9" ht="21.75" customHeight="1" x14ac:dyDescent="0.25">
      <c r="B766" s="39"/>
      <c r="C766" s="39"/>
      <c r="D766" s="39"/>
      <c r="E766" s="40" t="str">
        <f>+IF(D766="","",'宣言書(Rev.12.04)'!$H$77)</f>
        <v/>
      </c>
      <c r="F766" s="40" t="str">
        <f>+IF(D766="","",'宣言書(Rev.12.04)'!$N$76)</f>
        <v/>
      </c>
      <c r="G766" s="40" t="str">
        <f>+IF(D766="","",'宣言書(Rev.12.04)'!$N$77)</f>
        <v/>
      </c>
      <c r="I766" s="33"/>
    </row>
    <row r="767" spans="2:9" ht="21.75" customHeight="1" x14ac:dyDescent="0.25">
      <c r="B767" s="39"/>
      <c r="C767" s="39"/>
      <c r="D767" s="39"/>
      <c r="E767" s="40" t="str">
        <f>+IF(D767="","",'宣言書(Rev.12.04)'!$H$77)</f>
        <v/>
      </c>
      <c r="F767" s="40" t="str">
        <f>+IF(D767="","",'宣言書(Rev.12.04)'!$N$76)</f>
        <v/>
      </c>
      <c r="G767" s="40" t="str">
        <f>+IF(D767="","",'宣言書(Rev.12.04)'!$N$77)</f>
        <v/>
      </c>
      <c r="I767" s="33"/>
    </row>
    <row r="768" spans="2:9" ht="21.75" customHeight="1" x14ac:dyDescent="0.25">
      <c r="B768" s="39"/>
      <c r="C768" s="39"/>
      <c r="D768" s="39"/>
      <c r="E768" s="40" t="str">
        <f>+IF(D768="","",'宣言書(Rev.12.04)'!$H$77)</f>
        <v/>
      </c>
      <c r="F768" s="40" t="str">
        <f>+IF(D768="","",'宣言書(Rev.12.04)'!$N$76)</f>
        <v/>
      </c>
      <c r="G768" s="40" t="str">
        <f>+IF(D768="","",'宣言書(Rev.12.04)'!$N$77)</f>
        <v/>
      </c>
      <c r="I768" s="33"/>
    </row>
    <row r="769" spans="2:9" ht="21.75" customHeight="1" x14ac:dyDescent="0.25">
      <c r="B769" s="39"/>
      <c r="C769" s="39"/>
      <c r="D769" s="39"/>
      <c r="E769" s="40" t="str">
        <f>+IF(D769="","",'宣言書(Rev.12.04)'!$H$77)</f>
        <v/>
      </c>
      <c r="F769" s="40" t="str">
        <f>+IF(D769="","",'宣言書(Rev.12.04)'!$N$76)</f>
        <v/>
      </c>
      <c r="G769" s="40" t="str">
        <f>+IF(D769="","",'宣言書(Rev.12.04)'!$N$77)</f>
        <v/>
      </c>
      <c r="I769" s="33"/>
    </row>
    <row r="770" spans="2:9" ht="21.75" customHeight="1" x14ac:dyDescent="0.25">
      <c r="B770" s="39"/>
      <c r="C770" s="39"/>
      <c r="D770" s="39"/>
      <c r="E770" s="40" t="str">
        <f>+IF(D770="","",'宣言書(Rev.12.04)'!$H$77)</f>
        <v/>
      </c>
      <c r="F770" s="40" t="str">
        <f>+IF(D770="","",'宣言書(Rev.12.04)'!$N$76)</f>
        <v/>
      </c>
      <c r="G770" s="40" t="str">
        <f>+IF(D770="","",'宣言書(Rev.12.04)'!$N$77)</f>
        <v/>
      </c>
      <c r="I770" s="33"/>
    </row>
    <row r="771" spans="2:9" ht="21.75" customHeight="1" x14ac:dyDescent="0.25">
      <c r="B771" s="39"/>
      <c r="C771" s="39"/>
      <c r="D771" s="39"/>
      <c r="E771" s="40" t="str">
        <f>+IF(D771="","",'宣言書(Rev.12.04)'!$H$77)</f>
        <v/>
      </c>
      <c r="F771" s="40" t="str">
        <f>+IF(D771="","",'宣言書(Rev.12.04)'!$N$76)</f>
        <v/>
      </c>
      <c r="G771" s="40" t="str">
        <f>+IF(D771="","",'宣言書(Rev.12.04)'!$N$77)</f>
        <v/>
      </c>
      <c r="I771" s="33"/>
    </row>
    <row r="772" spans="2:9" ht="21.75" customHeight="1" x14ac:dyDescent="0.25">
      <c r="B772" s="39"/>
      <c r="C772" s="39"/>
      <c r="D772" s="39"/>
      <c r="E772" s="40" t="str">
        <f>+IF(D772="","",'宣言書(Rev.12.04)'!$H$77)</f>
        <v/>
      </c>
      <c r="F772" s="40" t="str">
        <f>+IF(D772="","",'宣言書(Rev.12.04)'!$N$76)</f>
        <v/>
      </c>
      <c r="G772" s="40" t="str">
        <f>+IF(D772="","",'宣言書(Rev.12.04)'!$N$77)</f>
        <v/>
      </c>
      <c r="I772" s="33"/>
    </row>
    <row r="773" spans="2:9" ht="21.75" customHeight="1" x14ac:dyDescent="0.25">
      <c r="B773" s="39"/>
      <c r="C773" s="39"/>
      <c r="D773" s="39"/>
      <c r="E773" s="40" t="str">
        <f>+IF(D773="","",'宣言書(Rev.12.04)'!$H$77)</f>
        <v/>
      </c>
      <c r="F773" s="40" t="str">
        <f>+IF(D773="","",'宣言書(Rev.12.04)'!$N$76)</f>
        <v/>
      </c>
      <c r="G773" s="40" t="str">
        <f>+IF(D773="","",'宣言書(Rev.12.04)'!$N$77)</f>
        <v/>
      </c>
      <c r="I773" s="33"/>
    </row>
    <row r="774" spans="2:9" ht="21.75" customHeight="1" x14ac:dyDescent="0.25">
      <c r="B774" s="39"/>
      <c r="C774" s="39"/>
      <c r="D774" s="39"/>
      <c r="E774" s="40" t="str">
        <f>+IF(D774="","",'宣言書(Rev.12.04)'!$H$77)</f>
        <v/>
      </c>
      <c r="F774" s="40" t="str">
        <f>+IF(D774="","",'宣言書(Rev.12.04)'!$N$76)</f>
        <v/>
      </c>
      <c r="G774" s="40" t="str">
        <f>+IF(D774="","",'宣言書(Rev.12.04)'!$N$77)</f>
        <v/>
      </c>
      <c r="I774" s="33"/>
    </row>
    <row r="775" spans="2:9" ht="21.75" customHeight="1" x14ac:dyDescent="0.25">
      <c r="B775" s="39"/>
      <c r="C775" s="39"/>
      <c r="D775" s="39"/>
      <c r="E775" s="40" t="str">
        <f>+IF(D775="","",'宣言書(Rev.12.04)'!$H$77)</f>
        <v/>
      </c>
      <c r="F775" s="40" t="str">
        <f>+IF(D775="","",'宣言書(Rev.12.04)'!$N$76)</f>
        <v/>
      </c>
      <c r="G775" s="40" t="str">
        <f>+IF(D775="","",'宣言書(Rev.12.04)'!$N$77)</f>
        <v/>
      </c>
      <c r="I775" s="33"/>
    </row>
    <row r="776" spans="2:9" ht="21.75" customHeight="1" x14ac:dyDescent="0.25">
      <c r="B776" s="39"/>
      <c r="C776" s="39"/>
      <c r="D776" s="39"/>
      <c r="E776" s="40" t="str">
        <f>+IF(D776="","",'宣言書(Rev.12.04)'!$H$77)</f>
        <v/>
      </c>
      <c r="F776" s="40" t="str">
        <f>+IF(D776="","",'宣言書(Rev.12.04)'!$N$76)</f>
        <v/>
      </c>
      <c r="G776" s="40" t="str">
        <f>+IF(D776="","",'宣言書(Rev.12.04)'!$N$77)</f>
        <v/>
      </c>
      <c r="I776" s="33"/>
    </row>
    <row r="777" spans="2:9" ht="21.75" customHeight="1" x14ac:dyDescent="0.25">
      <c r="B777" s="39"/>
      <c r="C777" s="39"/>
      <c r="D777" s="39"/>
      <c r="E777" s="40" t="str">
        <f>+IF(D777="","",'宣言書(Rev.12.04)'!$H$77)</f>
        <v/>
      </c>
      <c r="F777" s="40" t="str">
        <f>+IF(D777="","",'宣言書(Rev.12.04)'!$N$76)</f>
        <v/>
      </c>
      <c r="G777" s="40" t="str">
        <f>+IF(D777="","",'宣言書(Rev.12.04)'!$N$77)</f>
        <v/>
      </c>
      <c r="I777" s="33"/>
    </row>
    <row r="778" spans="2:9" ht="21.75" customHeight="1" x14ac:dyDescent="0.25">
      <c r="B778" s="39"/>
      <c r="C778" s="39"/>
      <c r="D778" s="39"/>
      <c r="E778" s="40" t="str">
        <f>+IF(D778="","",'宣言書(Rev.12.04)'!$H$77)</f>
        <v/>
      </c>
      <c r="F778" s="40" t="str">
        <f>+IF(D778="","",'宣言書(Rev.12.04)'!$N$76)</f>
        <v/>
      </c>
      <c r="G778" s="40" t="str">
        <f>+IF(D778="","",'宣言書(Rev.12.04)'!$N$77)</f>
        <v/>
      </c>
      <c r="I778" s="33"/>
    </row>
    <row r="779" spans="2:9" ht="21.75" customHeight="1" x14ac:dyDescent="0.25">
      <c r="B779" s="39"/>
      <c r="C779" s="39"/>
      <c r="D779" s="39"/>
      <c r="E779" s="40" t="str">
        <f>+IF(D779="","",'宣言書(Rev.12.04)'!$H$77)</f>
        <v/>
      </c>
      <c r="F779" s="40" t="str">
        <f>+IF(D779="","",'宣言書(Rev.12.04)'!$N$76)</f>
        <v/>
      </c>
      <c r="G779" s="40" t="str">
        <f>+IF(D779="","",'宣言書(Rev.12.04)'!$N$77)</f>
        <v/>
      </c>
      <c r="I779" s="33"/>
    </row>
    <row r="780" spans="2:9" ht="21.75" customHeight="1" x14ac:dyDescent="0.25">
      <c r="B780" s="39"/>
      <c r="C780" s="39"/>
      <c r="D780" s="39"/>
      <c r="E780" s="40" t="str">
        <f>+IF(D780="","",'宣言書(Rev.12.04)'!$H$77)</f>
        <v/>
      </c>
      <c r="F780" s="40" t="str">
        <f>+IF(D780="","",'宣言書(Rev.12.04)'!$N$76)</f>
        <v/>
      </c>
      <c r="G780" s="40" t="str">
        <f>+IF(D780="","",'宣言書(Rev.12.04)'!$N$77)</f>
        <v/>
      </c>
      <c r="I780" s="33"/>
    </row>
    <row r="781" spans="2:9" ht="21.75" customHeight="1" x14ac:dyDescent="0.25">
      <c r="B781" s="39"/>
      <c r="C781" s="39"/>
      <c r="D781" s="39"/>
      <c r="E781" s="40" t="str">
        <f>+IF(D781="","",'宣言書(Rev.12.04)'!$H$77)</f>
        <v/>
      </c>
      <c r="F781" s="40" t="str">
        <f>+IF(D781="","",'宣言書(Rev.12.04)'!$N$76)</f>
        <v/>
      </c>
      <c r="G781" s="40" t="str">
        <f>+IF(D781="","",'宣言書(Rev.12.04)'!$N$77)</f>
        <v/>
      </c>
      <c r="I781" s="33"/>
    </row>
    <row r="782" spans="2:9" ht="21.75" customHeight="1" x14ac:dyDescent="0.25">
      <c r="B782" s="39"/>
      <c r="C782" s="39"/>
      <c r="D782" s="39"/>
      <c r="E782" s="40" t="str">
        <f>+IF(D782="","",'宣言書(Rev.12.04)'!$H$77)</f>
        <v/>
      </c>
      <c r="F782" s="40" t="str">
        <f>+IF(D782="","",'宣言書(Rev.12.04)'!$N$76)</f>
        <v/>
      </c>
      <c r="G782" s="40" t="str">
        <f>+IF(D782="","",'宣言書(Rev.12.04)'!$N$77)</f>
        <v/>
      </c>
      <c r="I782" s="33"/>
    </row>
    <row r="783" spans="2:9" ht="21.75" customHeight="1" x14ac:dyDescent="0.25">
      <c r="B783" s="39"/>
      <c r="C783" s="39"/>
      <c r="D783" s="39"/>
      <c r="E783" s="40" t="str">
        <f>+IF(D783="","",'宣言書(Rev.12.04)'!$H$77)</f>
        <v/>
      </c>
      <c r="F783" s="40" t="str">
        <f>+IF(D783="","",'宣言書(Rev.12.04)'!$N$76)</f>
        <v/>
      </c>
      <c r="G783" s="40" t="str">
        <f>+IF(D783="","",'宣言書(Rev.12.04)'!$N$77)</f>
        <v/>
      </c>
      <c r="I783" s="33"/>
    </row>
    <row r="784" spans="2:9" ht="21.75" customHeight="1" x14ac:dyDescent="0.25">
      <c r="B784" s="39"/>
      <c r="C784" s="39"/>
      <c r="D784" s="39"/>
      <c r="E784" s="40" t="str">
        <f>+IF(D784="","",'宣言書(Rev.12.04)'!$H$77)</f>
        <v/>
      </c>
      <c r="F784" s="40" t="str">
        <f>+IF(D784="","",'宣言書(Rev.12.04)'!$N$76)</f>
        <v/>
      </c>
      <c r="G784" s="40" t="str">
        <f>+IF(D784="","",'宣言書(Rev.12.04)'!$N$77)</f>
        <v/>
      </c>
      <c r="I784" s="33"/>
    </row>
    <row r="785" spans="2:9" ht="21.75" customHeight="1" x14ac:dyDescent="0.25">
      <c r="B785" s="39"/>
      <c r="C785" s="39"/>
      <c r="D785" s="39"/>
      <c r="E785" s="40" t="str">
        <f>+IF(D785="","",'宣言書(Rev.12.04)'!$H$77)</f>
        <v/>
      </c>
      <c r="F785" s="40" t="str">
        <f>+IF(D785="","",'宣言書(Rev.12.04)'!$N$76)</f>
        <v/>
      </c>
      <c r="G785" s="40" t="str">
        <f>+IF(D785="","",'宣言書(Rev.12.04)'!$N$77)</f>
        <v/>
      </c>
      <c r="I785" s="33"/>
    </row>
    <row r="786" spans="2:9" ht="21.75" customHeight="1" x14ac:dyDescent="0.25">
      <c r="B786" s="39"/>
      <c r="C786" s="39"/>
      <c r="D786" s="39"/>
      <c r="E786" s="40" t="str">
        <f>+IF(D786="","",'宣言書(Rev.12.04)'!$H$77)</f>
        <v/>
      </c>
      <c r="F786" s="40" t="str">
        <f>+IF(D786="","",'宣言書(Rev.12.04)'!$N$76)</f>
        <v/>
      </c>
      <c r="G786" s="40" t="str">
        <f>+IF(D786="","",'宣言書(Rev.12.04)'!$N$77)</f>
        <v/>
      </c>
      <c r="I786" s="33"/>
    </row>
    <row r="787" spans="2:9" ht="21.75" customHeight="1" x14ac:dyDescent="0.25">
      <c r="B787" s="39"/>
      <c r="C787" s="39"/>
      <c r="D787" s="39"/>
      <c r="E787" s="40" t="str">
        <f>+IF(D787="","",'宣言書(Rev.12.04)'!$H$77)</f>
        <v/>
      </c>
      <c r="F787" s="40" t="str">
        <f>+IF(D787="","",'宣言書(Rev.12.04)'!$N$76)</f>
        <v/>
      </c>
      <c r="G787" s="40" t="str">
        <f>+IF(D787="","",'宣言書(Rev.12.04)'!$N$77)</f>
        <v/>
      </c>
      <c r="I787" s="33"/>
    </row>
    <row r="788" spans="2:9" ht="21.75" customHeight="1" x14ac:dyDescent="0.25">
      <c r="B788" s="39"/>
      <c r="C788" s="39"/>
      <c r="D788" s="39"/>
      <c r="E788" s="40" t="str">
        <f>+IF(D788="","",'宣言書(Rev.12.04)'!$H$77)</f>
        <v/>
      </c>
      <c r="F788" s="40" t="str">
        <f>+IF(D788="","",'宣言書(Rev.12.04)'!$N$76)</f>
        <v/>
      </c>
      <c r="G788" s="40" t="str">
        <f>+IF(D788="","",'宣言書(Rev.12.04)'!$N$77)</f>
        <v/>
      </c>
      <c r="I788" s="33"/>
    </row>
    <row r="789" spans="2:9" ht="21.75" customHeight="1" x14ac:dyDescent="0.25">
      <c r="B789" s="39"/>
      <c r="C789" s="39"/>
      <c r="D789" s="39"/>
      <c r="E789" s="40" t="str">
        <f>+IF(D789="","",'宣言書(Rev.12.04)'!$H$77)</f>
        <v/>
      </c>
      <c r="F789" s="40" t="str">
        <f>+IF(D789="","",'宣言書(Rev.12.04)'!$N$76)</f>
        <v/>
      </c>
      <c r="G789" s="40" t="str">
        <f>+IF(D789="","",'宣言書(Rev.12.04)'!$N$77)</f>
        <v/>
      </c>
      <c r="I789" s="33"/>
    </row>
    <row r="790" spans="2:9" ht="21.75" customHeight="1" x14ac:dyDescent="0.25">
      <c r="B790" s="39"/>
      <c r="C790" s="39"/>
      <c r="D790" s="39"/>
      <c r="E790" s="40" t="str">
        <f>+IF(D790="","",'宣言書(Rev.12.04)'!$H$77)</f>
        <v/>
      </c>
      <c r="F790" s="40" t="str">
        <f>+IF(D790="","",'宣言書(Rev.12.04)'!$N$76)</f>
        <v/>
      </c>
      <c r="G790" s="40" t="str">
        <f>+IF(D790="","",'宣言書(Rev.12.04)'!$N$77)</f>
        <v/>
      </c>
      <c r="I790" s="33"/>
    </row>
    <row r="791" spans="2:9" ht="21.75" customHeight="1" x14ac:dyDescent="0.25">
      <c r="B791" s="39"/>
      <c r="C791" s="39"/>
      <c r="D791" s="39"/>
      <c r="E791" s="40" t="str">
        <f>+IF(D791="","",'宣言書(Rev.12.04)'!$H$77)</f>
        <v/>
      </c>
      <c r="F791" s="40" t="str">
        <f>+IF(D791="","",'宣言書(Rev.12.04)'!$N$76)</f>
        <v/>
      </c>
      <c r="G791" s="40" t="str">
        <f>+IF(D791="","",'宣言書(Rev.12.04)'!$N$77)</f>
        <v/>
      </c>
      <c r="I791" s="33"/>
    </row>
    <row r="792" spans="2:9" ht="21.75" customHeight="1" x14ac:dyDescent="0.25">
      <c r="B792" s="39"/>
      <c r="C792" s="39"/>
      <c r="D792" s="39"/>
      <c r="E792" s="40" t="str">
        <f>+IF(D792="","",'宣言書(Rev.12.04)'!$H$77)</f>
        <v/>
      </c>
      <c r="F792" s="40" t="str">
        <f>+IF(D792="","",'宣言書(Rev.12.04)'!$N$76)</f>
        <v/>
      </c>
      <c r="G792" s="40" t="str">
        <f>+IF(D792="","",'宣言書(Rev.12.04)'!$N$77)</f>
        <v/>
      </c>
      <c r="I792" s="33"/>
    </row>
    <row r="793" spans="2:9" ht="21.75" customHeight="1" x14ac:dyDescent="0.25">
      <c r="B793" s="39"/>
      <c r="C793" s="39"/>
      <c r="D793" s="39"/>
      <c r="E793" s="40" t="str">
        <f>+IF(D793="","",'宣言書(Rev.12.04)'!$H$77)</f>
        <v/>
      </c>
      <c r="F793" s="40" t="str">
        <f>+IF(D793="","",'宣言書(Rev.12.04)'!$N$76)</f>
        <v/>
      </c>
      <c r="G793" s="40" t="str">
        <f>+IF(D793="","",'宣言書(Rev.12.04)'!$N$77)</f>
        <v/>
      </c>
      <c r="I793" s="33"/>
    </row>
    <row r="794" spans="2:9" ht="21.75" customHeight="1" x14ac:dyDescent="0.25">
      <c r="B794" s="39"/>
      <c r="C794" s="39"/>
      <c r="D794" s="39"/>
      <c r="E794" s="40" t="str">
        <f>+IF(D794="","",'宣言書(Rev.12.04)'!$H$77)</f>
        <v/>
      </c>
      <c r="F794" s="40" t="str">
        <f>+IF(D794="","",'宣言書(Rev.12.04)'!$N$76)</f>
        <v/>
      </c>
      <c r="G794" s="40" t="str">
        <f>+IF(D794="","",'宣言書(Rev.12.04)'!$N$77)</f>
        <v/>
      </c>
      <c r="I794" s="33"/>
    </row>
    <row r="795" spans="2:9" ht="21.75" customHeight="1" x14ac:dyDescent="0.25">
      <c r="B795" s="39"/>
      <c r="C795" s="39"/>
      <c r="D795" s="39"/>
      <c r="E795" s="40" t="str">
        <f>+IF(D795="","",'宣言書(Rev.12.04)'!$H$77)</f>
        <v/>
      </c>
      <c r="F795" s="40" t="str">
        <f>+IF(D795="","",'宣言書(Rev.12.04)'!$N$76)</f>
        <v/>
      </c>
      <c r="G795" s="40" t="str">
        <f>+IF(D795="","",'宣言書(Rev.12.04)'!$N$77)</f>
        <v/>
      </c>
      <c r="I795" s="33"/>
    </row>
    <row r="796" spans="2:9" ht="21.75" customHeight="1" x14ac:dyDescent="0.25">
      <c r="B796" s="39"/>
      <c r="C796" s="39"/>
      <c r="D796" s="39"/>
      <c r="E796" s="40" t="str">
        <f>+IF(D796="","",'宣言書(Rev.12.04)'!$H$77)</f>
        <v/>
      </c>
      <c r="F796" s="40" t="str">
        <f>+IF(D796="","",'宣言書(Rev.12.04)'!$N$76)</f>
        <v/>
      </c>
      <c r="G796" s="40" t="str">
        <f>+IF(D796="","",'宣言書(Rev.12.04)'!$N$77)</f>
        <v/>
      </c>
      <c r="I796" s="33"/>
    </row>
    <row r="797" spans="2:9" ht="21.75" customHeight="1" x14ac:dyDescent="0.25">
      <c r="B797" s="39"/>
      <c r="C797" s="39"/>
      <c r="D797" s="39"/>
      <c r="E797" s="40" t="str">
        <f>+IF(D797="","",'宣言書(Rev.12.04)'!$H$77)</f>
        <v/>
      </c>
      <c r="F797" s="40" t="str">
        <f>+IF(D797="","",'宣言書(Rev.12.04)'!$N$76)</f>
        <v/>
      </c>
      <c r="G797" s="40" t="str">
        <f>+IF(D797="","",'宣言書(Rev.12.04)'!$N$77)</f>
        <v/>
      </c>
      <c r="I797" s="33"/>
    </row>
    <row r="798" spans="2:9" ht="21.75" customHeight="1" x14ac:dyDescent="0.25">
      <c r="B798" s="39"/>
      <c r="C798" s="39"/>
      <c r="D798" s="39"/>
      <c r="E798" s="40" t="str">
        <f>+IF(D798="","",'宣言書(Rev.12.04)'!$H$77)</f>
        <v/>
      </c>
      <c r="F798" s="40" t="str">
        <f>+IF(D798="","",'宣言書(Rev.12.04)'!$N$76)</f>
        <v/>
      </c>
      <c r="G798" s="40" t="str">
        <f>+IF(D798="","",'宣言書(Rev.12.04)'!$N$77)</f>
        <v/>
      </c>
      <c r="I798" s="33"/>
    </row>
    <row r="799" spans="2:9" ht="21.75" customHeight="1" x14ac:dyDescent="0.25">
      <c r="B799" s="39"/>
      <c r="C799" s="39"/>
      <c r="D799" s="39"/>
      <c r="E799" s="40" t="str">
        <f>+IF(D799="","",'宣言書(Rev.12.04)'!$H$77)</f>
        <v/>
      </c>
      <c r="F799" s="40" t="str">
        <f>+IF(D799="","",'宣言書(Rev.12.04)'!$N$76)</f>
        <v/>
      </c>
      <c r="G799" s="40" t="str">
        <f>+IF(D799="","",'宣言書(Rev.12.04)'!$N$77)</f>
        <v/>
      </c>
      <c r="I799" s="33"/>
    </row>
    <row r="800" spans="2:9" ht="21.75" customHeight="1" x14ac:dyDescent="0.25">
      <c r="B800" s="39"/>
      <c r="C800" s="39"/>
      <c r="D800" s="39"/>
      <c r="E800" s="40" t="str">
        <f>+IF(D800="","",'宣言書(Rev.12.04)'!$H$77)</f>
        <v/>
      </c>
      <c r="F800" s="40" t="str">
        <f>+IF(D800="","",'宣言書(Rev.12.04)'!$N$76)</f>
        <v/>
      </c>
      <c r="G800" s="40" t="str">
        <f>+IF(D800="","",'宣言書(Rev.12.04)'!$N$77)</f>
        <v/>
      </c>
      <c r="I800" s="33"/>
    </row>
    <row r="801" spans="2:9" ht="21.75" customHeight="1" x14ac:dyDescent="0.25">
      <c r="B801" s="39"/>
      <c r="C801" s="39"/>
      <c r="D801" s="39"/>
      <c r="E801" s="40" t="str">
        <f>+IF(D801="","",'宣言書(Rev.12.04)'!$H$77)</f>
        <v/>
      </c>
      <c r="F801" s="40" t="str">
        <f>+IF(D801="","",'宣言書(Rev.12.04)'!$N$76)</f>
        <v/>
      </c>
      <c r="G801" s="40" t="str">
        <f>+IF(D801="","",'宣言書(Rev.12.04)'!$N$77)</f>
        <v/>
      </c>
      <c r="I801" s="33"/>
    </row>
    <row r="802" spans="2:9" ht="21.75" customHeight="1" x14ac:dyDescent="0.25">
      <c r="B802" s="39"/>
      <c r="C802" s="39"/>
      <c r="D802" s="39"/>
      <c r="E802" s="40" t="str">
        <f>+IF(D802="","",'宣言書(Rev.12.04)'!$H$77)</f>
        <v/>
      </c>
      <c r="F802" s="40" t="str">
        <f>+IF(D802="","",'宣言書(Rev.12.04)'!$N$76)</f>
        <v/>
      </c>
      <c r="G802" s="40" t="str">
        <f>+IF(D802="","",'宣言書(Rev.12.04)'!$N$77)</f>
        <v/>
      </c>
      <c r="I802" s="33"/>
    </row>
    <row r="803" spans="2:9" ht="21.75" customHeight="1" x14ac:dyDescent="0.25">
      <c r="B803" s="39"/>
      <c r="C803" s="39"/>
      <c r="D803" s="39"/>
      <c r="E803" s="40" t="str">
        <f>+IF(D803="","",'宣言書(Rev.12.04)'!$H$77)</f>
        <v/>
      </c>
      <c r="F803" s="40" t="str">
        <f>+IF(D803="","",'宣言書(Rev.12.04)'!$N$76)</f>
        <v/>
      </c>
      <c r="G803" s="40" t="str">
        <f>+IF(D803="","",'宣言書(Rev.12.04)'!$N$77)</f>
        <v/>
      </c>
      <c r="I803" s="33"/>
    </row>
    <row r="804" spans="2:9" ht="21.75" customHeight="1" x14ac:dyDescent="0.25">
      <c r="B804" s="39"/>
      <c r="C804" s="39"/>
      <c r="D804" s="39"/>
      <c r="E804" s="40" t="str">
        <f>+IF(D804="","",'宣言書(Rev.12.04)'!$H$77)</f>
        <v/>
      </c>
      <c r="F804" s="40" t="str">
        <f>+IF(D804="","",'宣言書(Rev.12.04)'!$N$76)</f>
        <v/>
      </c>
      <c r="G804" s="40" t="str">
        <f>+IF(D804="","",'宣言書(Rev.12.04)'!$N$77)</f>
        <v/>
      </c>
      <c r="I804" s="33"/>
    </row>
    <row r="805" spans="2:9" ht="21.75" customHeight="1" x14ac:dyDescent="0.25">
      <c r="B805" s="39"/>
      <c r="C805" s="39"/>
      <c r="D805" s="39"/>
      <c r="E805" s="40" t="str">
        <f>+IF(D805="","",'宣言書(Rev.12.04)'!$H$77)</f>
        <v/>
      </c>
      <c r="F805" s="40" t="str">
        <f>+IF(D805="","",'宣言書(Rev.12.04)'!$N$76)</f>
        <v/>
      </c>
      <c r="G805" s="40" t="str">
        <f>+IF(D805="","",'宣言書(Rev.12.04)'!$N$77)</f>
        <v/>
      </c>
      <c r="I805" s="33"/>
    </row>
    <row r="806" spans="2:9" ht="21.75" customHeight="1" x14ac:dyDescent="0.25">
      <c r="B806" s="39"/>
      <c r="C806" s="39"/>
      <c r="D806" s="39"/>
      <c r="E806" s="40" t="str">
        <f>+IF(D806="","",'宣言書(Rev.12.04)'!$H$77)</f>
        <v/>
      </c>
      <c r="F806" s="40" t="str">
        <f>+IF(D806="","",'宣言書(Rev.12.04)'!$N$76)</f>
        <v/>
      </c>
      <c r="G806" s="40" t="str">
        <f>+IF(D806="","",'宣言書(Rev.12.04)'!$N$77)</f>
        <v/>
      </c>
      <c r="I806" s="33"/>
    </row>
    <row r="807" spans="2:9" ht="21.75" customHeight="1" x14ac:dyDescent="0.25">
      <c r="B807" s="39"/>
      <c r="C807" s="39"/>
      <c r="D807" s="39"/>
      <c r="E807" s="40" t="str">
        <f>+IF(D807="","",'宣言書(Rev.12.04)'!$H$77)</f>
        <v/>
      </c>
      <c r="F807" s="40" t="str">
        <f>+IF(D807="","",'宣言書(Rev.12.04)'!$N$76)</f>
        <v/>
      </c>
      <c r="G807" s="40" t="str">
        <f>+IF(D807="","",'宣言書(Rev.12.04)'!$N$77)</f>
        <v/>
      </c>
      <c r="I807" s="33"/>
    </row>
    <row r="808" spans="2:9" ht="21.75" customHeight="1" x14ac:dyDescent="0.25">
      <c r="B808" s="39"/>
      <c r="C808" s="39"/>
      <c r="D808" s="39"/>
      <c r="E808" s="40" t="str">
        <f>+IF(D808="","",'宣言書(Rev.12.04)'!$H$77)</f>
        <v/>
      </c>
      <c r="F808" s="40" t="str">
        <f>+IF(D808="","",'宣言書(Rev.12.04)'!$N$76)</f>
        <v/>
      </c>
      <c r="G808" s="40" t="str">
        <f>+IF(D808="","",'宣言書(Rev.12.04)'!$N$77)</f>
        <v/>
      </c>
      <c r="I808" s="33"/>
    </row>
    <row r="809" spans="2:9" ht="21.75" customHeight="1" x14ac:dyDescent="0.25">
      <c r="B809" s="39"/>
      <c r="C809" s="39"/>
      <c r="D809" s="39"/>
      <c r="E809" s="40" t="str">
        <f>+IF(D809="","",'宣言書(Rev.12.04)'!$H$77)</f>
        <v/>
      </c>
      <c r="F809" s="40" t="str">
        <f>+IF(D809="","",'宣言書(Rev.12.04)'!$N$76)</f>
        <v/>
      </c>
      <c r="G809" s="40" t="str">
        <f>+IF(D809="","",'宣言書(Rev.12.04)'!$N$77)</f>
        <v/>
      </c>
      <c r="I809" s="33"/>
    </row>
    <row r="810" spans="2:9" ht="21.75" customHeight="1" x14ac:dyDescent="0.25">
      <c r="B810" s="39"/>
      <c r="C810" s="39"/>
      <c r="D810" s="39"/>
      <c r="E810" s="40" t="str">
        <f>+IF(D810="","",'宣言書(Rev.12.04)'!$H$77)</f>
        <v/>
      </c>
      <c r="F810" s="40" t="str">
        <f>+IF(D810="","",'宣言書(Rev.12.04)'!$N$76)</f>
        <v/>
      </c>
      <c r="G810" s="40" t="str">
        <f>+IF(D810="","",'宣言書(Rev.12.04)'!$N$77)</f>
        <v/>
      </c>
      <c r="I810" s="33"/>
    </row>
    <row r="811" spans="2:9" ht="21.75" customHeight="1" x14ac:dyDescent="0.25">
      <c r="B811" s="39"/>
      <c r="C811" s="39"/>
      <c r="D811" s="39"/>
      <c r="E811" s="40" t="str">
        <f>+IF(D811="","",'宣言書(Rev.12.04)'!$H$77)</f>
        <v/>
      </c>
      <c r="F811" s="40" t="str">
        <f>+IF(D811="","",'宣言書(Rev.12.04)'!$N$76)</f>
        <v/>
      </c>
      <c r="G811" s="40" t="str">
        <f>+IF(D811="","",'宣言書(Rev.12.04)'!$N$77)</f>
        <v/>
      </c>
      <c r="I811" s="33"/>
    </row>
    <row r="812" spans="2:9" ht="21.75" customHeight="1" x14ac:dyDescent="0.25">
      <c r="B812" s="39"/>
      <c r="C812" s="39"/>
      <c r="D812" s="39"/>
      <c r="E812" s="40" t="str">
        <f>+IF(D812="","",'宣言書(Rev.12.04)'!$H$77)</f>
        <v/>
      </c>
      <c r="F812" s="40" t="str">
        <f>+IF(D812="","",'宣言書(Rev.12.04)'!$N$76)</f>
        <v/>
      </c>
      <c r="G812" s="40" t="str">
        <f>+IF(D812="","",'宣言書(Rev.12.04)'!$N$77)</f>
        <v/>
      </c>
      <c r="I812" s="33"/>
    </row>
    <row r="813" spans="2:9" ht="21.75" customHeight="1" x14ac:dyDescent="0.25">
      <c r="B813" s="39"/>
      <c r="C813" s="39"/>
      <c r="D813" s="39"/>
      <c r="E813" s="40" t="str">
        <f>+IF(D813="","",'宣言書(Rev.12.04)'!$H$77)</f>
        <v/>
      </c>
      <c r="F813" s="40" t="str">
        <f>+IF(D813="","",'宣言書(Rev.12.04)'!$N$76)</f>
        <v/>
      </c>
      <c r="G813" s="40" t="str">
        <f>+IF(D813="","",'宣言書(Rev.12.04)'!$N$77)</f>
        <v/>
      </c>
      <c r="I813" s="33"/>
    </row>
    <row r="814" spans="2:9" ht="21.75" customHeight="1" x14ac:dyDescent="0.25">
      <c r="B814" s="39"/>
      <c r="C814" s="39"/>
      <c r="D814" s="39"/>
      <c r="E814" s="40" t="str">
        <f>+IF(D814="","",'宣言書(Rev.12.04)'!$H$77)</f>
        <v/>
      </c>
      <c r="F814" s="40" t="str">
        <f>+IF(D814="","",'宣言書(Rev.12.04)'!$N$76)</f>
        <v/>
      </c>
      <c r="G814" s="40" t="str">
        <f>+IF(D814="","",'宣言書(Rev.12.04)'!$N$77)</f>
        <v/>
      </c>
      <c r="I814" s="33"/>
    </row>
    <row r="815" spans="2:9" ht="21.75" customHeight="1" x14ac:dyDescent="0.25">
      <c r="B815" s="39"/>
      <c r="C815" s="39"/>
      <c r="D815" s="39"/>
      <c r="E815" s="40" t="str">
        <f>+IF(D815="","",'宣言書(Rev.12.04)'!$H$77)</f>
        <v/>
      </c>
      <c r="F815" s="40" t="str">
        <f>+IF(D815="","",'宣言書(Rev.12.04)'!$N$76)</f>
        <v/>
      </c>
      <c r="G815" s="40" t="str">
        <f>+IF(D815="","",'宣言書(Rev.12.04)'!$N$77)</f>
        <v/>
      </c>
      <c r="I815" s="33"/>
    </row>
    <row r="816" spans="2:9" ht="21.75" customHeight="1" x14ac:dyDescent="0.25">
      <c r="B816" s="39"/>
      <c r="C816" s="39"/>
      <c r="D816" s="39"/>
      <c r="E816" s="40" t="str">
        <f>+IF(D816="","",'宣言書(Rev.12.04)'!$H$77)</f>
        <v/>
      </c>
      <c r="F816" s="40" t="str">
        <f>+IF(D816="","",'宣言書(Rev.12.04)'!$N$76)</f>
        <v/>
      </c>
      <c r="G816" s="40" t="str">
        <f>+IF(D816="","",'宣言書(Rev.12.04)'!$N$77)</f>
        <v/>
      </c>
      <c r="I816" s="33"/>
    </row>
    <row r="817" spans="2:9" ht="21.75" customHeight="1" x14ac:dyDescent="0.25">
      <c r="B817" s="39"/>
      <c r="C817" s="39"/>
      <c r="D817" s="39"/>
      <c r="E817" s="40" t="str">
        <f>+IF(D817="","",'宣言書(Rev.12.04)'!$H$77)</f>
        <v/>
      </c>
      <c r="F817" s="40" t="str">
        <f>+IF(D817="","",'宣言書(Rev.12.04)'!$N$76)</f>
        <v/>
      </c>
      <c r="G817" s="40" t="str">
        <f>+IF(D817="","",'宣言書(Rev.12.04)'!$N$77)</f>
        <v/>
      </c>
      <c r="I817" s="33"/>
    </row>
    <row r="818" spans="2:9" ht="21.75" customHeight="1" x14ac:dyDescent="0.25">
      <c r="B818" s="39"/>
      <c r="C818" s="39"/>
      <c r="D818" s="39"/>
      <c r="E818" s="40" t="str">
        <f>+IF(D818="","",'宣言書(Rev.12.04)'!$H$77)</f>
        <v/>
      </c>
      <c r="F818" s="40" t="str">
        <f>+IF(D818="","",'宣言書(Rev.12.04)'!$N$76)</f>
        <v/>
      </c>
      <c r="G818" s="40" t="str">
        <f>+IF(D818="","",'宣言書(Rev.12.04)'!$N$77)</f>
        <v/>
      </c>
      <c r="I818" s="33"/>
    </row>
    <row r="819" spans="2:9" ht="21.75" customHeight="1" x14ac:dyDescent="0.25">
      <c r="B819" s="39"/>
      <c r="C819" s="39"/>
      <c r="D819" s="39"/>
      <c r="E819" s="40" t="str">
        <f>+IF(D819="","",'宣言書(Rev.12.04)'!$H$77)</f>
        <v/>
      </c>
      <c r="F819" s="40" t="str">
        <f>+IF(D819="","",'宣言書(Rev.12.04)'!$N$76)</f>
        <v/>
      </c>
      <c r="G819" s="40" t="str">
        <f>+IF(D819="","",'宣言書(Rev.12.04)'!$N$77)</f>
        <v/>
      </c>
      <c r="I819" s="33"/>
    </row>
    <row r="820" spans="2:9" ht="21.75" customHeight="1" x14ac:dyDescent="0.25">
      <c r="B820" s="39"/>
      <c r="C820" s="39"/>
      <c r="D820" s="39"/>
      <c r="E820" s="40" t="str">
        <f>+IF(D820="","",'宣言書(Rev.12.04)'!$H$77)</f>
        <v/>
      </c>
      <c r="F820" s="40" t="str">
        <f>+IF(D820="","",'宣言書(Rev.12.04)'!$N$76)</f>
        <v/>
      </c>
      <c r="G820" s="40" t="str">
        <f>+IF(D820="","",'宣言書(Rev.12.04)'!$N$77)</f>
        <v/>
      </c>
      <c r="I820" s="33"/>
    </row>
    <row r="821" spans="2:9" ht="21.75" customHeight="1" x14ac:dyDescent="0.25">
      <c r="B821" s="39"/>
      <c r="C821" s="39"/>
      <c r="D821" s="39"/>
      <c r="E821" s="40" t="str">
        <f>+IF(D821="","",'宣言書(Rev.12.04)'!$H$77)</f>
        <v/>
      </c>
      <c r="F821" s="40" t="str">
        <f>+IF(D821="","",'宣言書(Rev.12.04)'!$N$76)</f>
        <v/>
      </c>
      <c r="G821" s="40" t="str">
        <f>+IF(D821="","",'宣言書(Rev.12.04)'!$N$77)</f>
        <v/>
      </c>
      <c r="I821" s="33"/>
    </row>
    <row r="822" spans="2:9" ht="21.75" customHeight="1" x14ac:dyDescent="0.25">
      <c r="B822" s="39"/>
      <c r="C822" s="39"/>
      <c r="D822" s="39"/>
      <c r="E822" s="40" t="str">
        <f>+IF(D822="","",'宣言書(Rev.12.04)'!$H$77)</f>
        <v/>
      </c>
      <c r="F822" s="40" t="str">
        <f>+IF(D822="","",'宣言書(Rev.12.04)'!$N$76)</f>
        <v/>
      </c>
      <c r="G822" s="40" t="str">
        <f>+IF(D822="","",'宣言書(Rev.12.04)'!$N$77)</f>
        <v/>
      </c>
      <c r="I822" s="33"/>
    </row>
    <row r="823" spans="2:9" ht="21.75" customHeight="1" x14ac:dyDescent="0.25">
      <c r="B823" s="39"/>
      <c r="C823" s="39"/>
      <c r="D823" s="39"/>
      <c r="E823" s="40" t="str">
        <f>+IF(D823="","",'宣言書(Rev.12.04)'!$H$77)</f>
        <v/>
      </c>
      <c r="F823" s="40" t="str">
        <f>+IF(D823="","",'宣言書(Rev.12.04)'!$N$76)</f>
        <v/>
      </c>
      <c r="G823" s="40" t="str">
        <f>+IF(D823="","",'宣言書(Rev.12.04)'!$N$77)</f>
        <v/>
      </c>
      <c r="I823" s="33"/>
    </row>
    <row r="824" spans="2:9" ht="21.75" customHeight="1" x14ac:dyDescent="0.25">
      <c r="B824" s="39"/>
      <c r="C824" s="39"/>
      <c r="D824" s="39"/>
      <c r="E824" s="40" t="str">
        <f>+IF(D824="","",'宣言書(Rev.12.04)'!$H$77)</f>
        <v/>
      </c>
      <c r="F824" s="40" t="str">
        <f>+IF(D824="","",'宣言書(Rev.12.04)'!$N$76)</f>
        <v/>
      </c>
      <c r="G824" s="40" t="str">
        <f>+IF(D824="","",'宣言書(Rev.12.04)'!$N$77)</f>
        <v/>
      </c>
      <c r="I824" s="33"/>
    </row>
    <row r="825" spans="2:9" ht="21.75" customHeight="1" x14ac:dyDescent="0.25">
      <c r="B825" s="39"/>
      <c r="C825" s="39"/>
      <c r="D825" s="39"/>
      <c r="E825" s="40" t="str">
        <f>+IF(D825="","",'宣言書(Rev.12.04)'!$H$77)</f>
        <v/>
      </c>
      <c r="F825" s="40" t="str">
        <f>+IF(D825="","",'宣言書(Rev.12.04)'!$N$76)</f>
        <v/>
      </c>
      <c r="G825" s="40" t="str">
        <f>+IF(D825="","",'宣言書(Rev.12.04)'!$N$77)</f>
        <v/>
      </c>
      <c r="I825" s="33"/>
    </row>
    <row r="826" spans="2:9" ht="21.75" customHeight="1" x14ac:dyDescent="0.25">
      <c r="B826" s="39"/>
      <c r="C826" s="39"/>
      <c r="D826" s="39"/>
      <c r="E826" s="40" t="str">
        <f>+IF(D826="","",'宣言書(Rev.12.04)'!$H$77)</f>
        <v/>
      </c>
      <c r="F826" s="40" t="str">
        <f>+IF(D826="","",'宣言書(Rev.12.04)'!$N$76)</f>
        <v/>
      </c>
      <c r="G826" s="40" t="str">
        <f>+IF(D826="","",'宣言書(Rev.12.04)'!$N$77)</f>
        <v/>
      </c>
      <c r="I826" s="33"/>
    </row>
    <row r="827" spans="2:9" ht="21.75" customHeight="1" x14ac:dyDescent="0.25">
      <c r="B827" s="39"/>
      <c r="C827" s="39"/>
      <c r="D827" s="39"/>
      <c r="E827" s="40" t="str">
        <f>+IF(D827="","",'宣言書(Rev.12.04)'!$H$77)</f>
        <v/>
      </c>
      <c r="F827" s="40" t="str">
        <f>+IF(D827="","",'宣言書(Rev.12.04)'!$N$76)</f>
        <v/>
      </c>
      <c r="G827" s="40" t="str">
        <f>+IF(D827="","",'宣言書(Rev.12.04)'!$N$77)</f>
        <v/>
      </c>
      <c r="I827" s="33"/>
    </row>
    <row r="828" spans="2:9" ht="21.75" customHeight="1" x14ac:dyDescent="0.25">
      <c r="B828" s="39"/>
      <c r="C828" s="39"/>
      <c r="D828" s="39"/>
      <c r="E828" s="40" t="str">
        <f>+IF(D828="","",'宣言書(Rev.12.04)'!$H$77)</f>
        <v/>
      </c>
      <c r="F828" s="40" t="str">
        <f>+IF(D828="","",'宣言書(Rev.12.04)'!$N$76)</f>
        <v/>
      </c>
      <c r="G828" s="40" t="str">
        <f>+IF(D828="","",'宣言書(Rev.12.04)'!$N$77)</f>
        <v/>
      </c>
      <c r="I828" s="33"/>
    </row>
    <row r="829" spans="2:9" ht="21.75" customHeight="1" x14ac:dyDescent="0.25">
      <c r="B829" s="39"/>
      <c r="C829" s="39"/>
      <c r="D829" s="39"/>
      <c r="E829" s="40" t="str">
        <f>+IF(D829="","",'宣言書(Rev.12.04)'!$H$77)</f>
        <v/>
      </c>
      <c r="F829" s="40" t="str">
        <f>+IF(D829="","",'宣言書(Rev.12.04)'!$N$76)</f>
        <v/>
      </c>
      <c r="G829" s="40" t="str">
        <f>+IF(D829="","",'宣言書(Rev.12.04)'!$N$77)</f>
        <v/>
      </c>
      <c r="I829" s="33"/>
    </row>
    <row r="830" spans="2:9" ht="21.75" customHeight="1" x14ac:dyDescent="0.25">
      <c r="B830" s="39"/>
      <c r="C830" s="39"/>
      <c r="D830" s="39"/>
      <c r="E830" s="40" t="str">
        <f>+IF(D830="","",'宣言書(Rev.12.04)'!$H$77)</f>
        <v/>
      </c>
      <c r="F830" s="40" t="str">
        <f>+IF(D830="","",'宣言書(Rev.12.04)'!$N$76)</f>
        <v/>
      </c>
      <c r="G830" s="40" t="str">
        <f>+IF(D830="","",'宣言書(Rev.12.04)'!$N$77)</f>
        <v/>
      </c>
      <c r="I830" s="33"/>
    </row>
    <row r="831" spans="2:9" ht="21.75" customHeight="1" x14ac:dyDescent="0.25">
      <c r="B831" s="39"/>
      <c r="C831" s="39"/>
      <c r="D831" s="39"/>
      <c r="E831" s="40" t="str">
        <f>+IF(D831="","",'宣言書(Rev.12.04)'!$H$77)</f>
        <v/>
      </c>
      <c r="F831" s="40" t="str">
        <f>+IF(D831="","",'宣言書(Rev.12.04)'!$N$76)</f>
        <v/>
      </c>
      <c r="G831" s="40" t="str">
        <f>+IF(D831="","",'宣言書(Rev.12.04)'!$N$77)</f>
        <v/>
      </c>
      <c r="I831" s="33"/>
    </row>
    <row r="832" spans="2:9" ht="21.75" customHeight="1" x14ac:dyDescent="0.25">
      <c r="B832" s="39"/>
      <c r="C832" s="39"/>
      <c r="D832" s="39"/>
      <c r="E832" s="40" t="str">
        <f>+IF(D832="","",'宣言書(Rev.12.04)'!$H$77)</f>
        <v/>
      </c>
      <c r="F832" s="40" t="str">
        <f>+IF(D832="","",'宣言書(Rev.12.04)'!$N$76)</f>
        <v/>
      </c>
      <c r="G832" s="40" t="str">
        <f>+IF(D832="","",'宣言書(Rev.12.04)'!$N$77)</f>
        <v/>
      </c>
      <c r="I832" s="33"/>
    </row>
    <row r="833" spans="2:9" ht="21.75" customHeight="1" x14ac:dyDescent="0.25">
      <c r="B833" s="39"/>
      <c r="C833" s="39"/>
      <c r="D833" s="39"/>
      <c r="E833" s="40" t="str">
        <f>+IF(D833="","",'宣言書(Rev.12.04)'!$H$77)</f>
        <v/>
      </c>
      <c r="F833" s="40" t="str">
        <f>+IF(D833="","",'宣言書(Rev.12.04)'!$N$76)</f>
        <v/>
      </c>
      <c r="G833" s="40" t="str">
        <f>+IF(D833="","",'宣言書(Rev.12.04)'!$N$77)</f>
        <v/>
      </c>
      <c r="I833" s="33"/>
    </row>
    <row r="834" spans="2:9" ht="21.75" customHeight="1" x14ac:dyDescent="0.25">
      <c r="B834" s="39"/>
      <c r="C834" s="39"/>
      <c r="D834" s="39"/>
      <c r="E834" s="40" t="str">
        <f>+IF(D834="","",'宣言書(Rev.12.04)'!$H$77)</f>
        <v/>
      </c>
      <c r="F834" s="40" t="str">
        <f>+IF(D834="","",'宣言書(Rev.12.04)'!$N$76)</f>
        <v/>
      </c>
      <c r="G834" s="40" t="str">
        <f>+IF(D834="","",'宣言書(Rev.12.04)'!$N$77)</f>
        <v/>
      </c>
      <c r="I834" s="33"/>
    </row>
    <row r="835" spans="2:9" ht="21.75" customHeight="1" x14ac:dyDescent="0.25">
      <c r="B835" s="39"/>
      <c r="C835" s="39"/>
      <c r="D835" s="39"/>
      <c r="E835" s="40" t="str">
        <f>+IF(D835="","",'宣言書(Rev.12.04)'!$H$77)</f>
        <v/>
      </c>
      <c r="F835" s="40" t="str">
        <f>+IF(D835="","",'宣言書(Rev.12.04)'!$N$76)</f>
        <v/>
      </c>
      <c r="G835" s="40" t="str">
        <f>+IF(D835="","",'宣言書(Rev.12.04)'!$N$77)</f>
        <v/>
      </c>
      <c r="I835" s="33"/>
    </row>
    <row r="836" spans="2:9" ht="21.75" customHeight="1" x14ac:dyDescent="0.25">
      <c r="B836" s="39"/>
      <c r="C836" s="39"/>
      <c r="D836" s="39"/>
      <c r="E836" s="40" t="str">
        <f>+IF(D836="","",'宣言書(Rev.12.04)'!$H$77)</f>
        <v/>
      </c>
      <c r="F836" s="40" t="str">
        <f>+IF(D836="","",'宣言書(Rev.12.04)'!$N$76)</f>
        <v/>
      </c>
      <c r="G836" s="40" t="str">
        <f>+IF(D836="","",'宣言書(Rev.12.04)'!$N$77)</f>
        <v/>
      </c>
      <c r="I836" s="33"/>
    </row>
    <row r="837" spans="2:9" ht="21.75" customHeight="1" x14ac:dyDescent="0.25">
      <c r="B837" s="39"/>
      <c r="C837" s="39"/>
      <c r="D837" s="39"/>
      <c r="E837" s="40" t="str">
        <f>+IF(D837="","",'宣言書(Rev.12.04)'!$H$77)</f>
        <v/>
      </c>
      <c r="F837" s="40" t="str">
        <f>+IF(D837="","",'宣言書(Rev.12.04)'!$N$76)</f>
        <v/>
      </c>
      <c r="G837" s="40" t="str">
        <f>+IF(D837="","",'宣言書(Rev.12.04)'!$N$77)</f>
        <v/>
      </c>
      <c r="I837" s="33"/>
    </row>
    <row r="838" spans="2:9" ht="21.75" customHeight="1" x14ac:dyDescent="0.25">
      <c r="B838" s="39"/>
      <c r="C838" s="39"/>
      <c r="D838" s="39"/>
      <c r="E838" s="40" t="str">
        <f>+IF(D838="","",'宣言書(Rev.12.04)'!$H$77)</f>
        <v/>
      </c>
      <c r="F838" s="40" t="str">
        <f>+IF(D838="","",'宣言書(Rev.12.04)'!$N$76)</f>
        <v/>
      </c>
      <c r="G838" s="40" t="str">
        <f>+IF(D838="","",'宣言書(Rev.12.04)'!$N$77)</f>
        <v/>
      </c>
      <c r="I838" s="33"/>
    </row>
    <row r="839" spans="2:9" ht="21.75" customHeight="1" x14ac:dyDescent="0.25">
      <c r="B839" s="39"/>
      <c r="C839" s="39"/>
      <c r="D839" s="39"/>
      <c r="E839" s="40" t="str">
        <f>+IF(D839="","",'宣言書(Rev.12.04)'!$H$77)</f>
        <v/>
      </c>
      <c r="F839" s="40" t="str">
        <f>+IF(D839="","",'宣言書(Rev.12.04)'!$N$76)</f>
        <v/>
      </c>
      <c r="G839" s="40" t="str">
        <f>+IF(D839="","",'宣言書(Rev.12.04)'!$N$77)</f>
        <v/>
      </c>
      <c r="I839" s="33"/>
    </row>
    <row r="840" spans="2:9" ht="21.75" customHeight="1" x14ac:dyDescent="0.25">
      <c r="B840" s="39"/>
      <c r="C840" s="39"/>
      <c r="D840" s="39"/>
      <c r="E840" s="40" t="str">
        <f>+IF(D840="","",'宣言書(Rev.12.04)'!$H$77)</f>
        <v/>
      </c>
      <c r="F840" s="40" t="str">
        <f>+IF(D840="","",'宣言書(Rev.12.04)'!$N$76)</f>
        <v/>
      </c>
      <c r="G840" s="40" t="str">
        <f>+IF(D840="","",'宣言書(Rev.12.04)'!$N$77)</f>
        <v/>
      </c>
      <c r="I840" s="33"/>
    </row>
    <row r="841" spans="2:9" ht="21.75" customHeight="1" x14ac:dyDescent="0.25">
      <c r="B841" s="39"/>
      <c r="C841" s="39"/>
      <c r="D841" s="39"/>
      <c r="E841" s="40" t="str">
        <f>+IF(D841="","",'宣言書(Rev.12.04)'!$H$77)</f>
        <v/>
      </c>
      <c r="F841" s="40" t="str">
        <f>+IF(D841="","",'宣言書(Rev.12.04)'!$N$76)</f>
        <v/>
      </c>
      <c r="G841" s="40" t="str">
        <f>+IF(D841="","",'宣言書(Rev.12.04)'!$N$77)</f>
        <v/>
      </c>
      <c r="I841" s="33"/>
    </row>
    <row r="842" spans="2:9" ht="21.75" customHeight="1" x14ac:dyDescent="0.25">
      <c r="B842" s="39"/>
      <c r="C842" s="39"/>
      <c r="D842" s="39"/>
      <c r="E842" s="40" t="str">
        <f>+IF(D842="","",'宣言書(Rev.12.04)'!$H$77)</f>
        <v/>
      </c>
      <c r="F842" s="40" t="str">
        <f>+IF(D842="","",'宣言書(Rev.12.04)'!$N$76)</f>
        <v/>
      </c>
      <c r="G842" s="40" t="str">
        <f>+IF(D842="","",'宣言書(Rev.12.04)'!$N$77)</f>
        <v/>
      </c>
      <c r="I842" s="33"/>
    </row>
    <row r="843" spans="2:9" ht="21.75" customHeight="1" x14ac:dyDescent="0.25">
      <c r="B843" s="39"/>
      <c r="C843" s="39"/>
      <c r="D843" s="39"/>
      <c r="E843" s="40" t="str">
        <f>+IF(D843="","",'宣言書(Rev.12.04)'!$H$77)</f>
        <v/>
      </c>
      <c r="F843" s="40" t="str">
        <f>+IF(D843="","",'宣言書(Rev.12.04)'!$N$76)</f>
        <v/>
      </c>
      <c r="G843" s="40" t="str">
        <f>+IF(D843="","",'宣言書(Rev.12.04)'!$N$77)</f>
        <v/>
      </c>
      <c r="I843" s="33"/>
    </row>
    <row r="844" spans="2:9" ht="21.75" customHeight="1" x14ac:dyDescent="0.25">
      <c r="B844" s="39"/>
      <c r="C844" s="39"/>
      <c r="D844" s="39"/>
      <c r="E844" s="40" t="str">
        <f>+IF(D844="","",'宣言書(Rev.12.04)'!$H$77)</f>
        <v/>
      </c>
      <c r="F844" s="40" t="str">
        <f>+IF(D844="","",'宣言書(Rev.12.04)'!$N$76)</f>
        <v/>
      </c>
      <c r="G844" s="40" t="str">
        <f>+IF(D844="","",'宣言書(Rev.12.04)'!$N$77)</f>
        <v/>
      </c>
      <c r="I844" s="33"/>
    </row>
    <row r="845" spans="2:9" ht="21.75" customHeight="1" x14ac:dyDescent="0.25">
      <c r="B845" s="39"/>
      <c r="C845" s="39"/>
      <c r="D845" s="39"/>
      <c r="E845" s="40" t="str">
        <f>+IF(D845="","",'宣言書(Rev.12.04)'!$H$77)</f>
        <v/>
      </c>
      <c r="F845" s="40" t="str">
        <f>+IF(D845="","",'宣言書(Rev.12.04)'!$N$76)</f>
        <v/>
      </c>
      <c r="G845" s="40" t="str">
        <f>+IF(D845="","",'宣言書(Rev.12.04)'!$N$77)</f>
        <v/>
      </c>
      <c r="I845" s="33"/>
    </row>
    <row r="846" spans="2:9" ht="21.75" customHeight="1" x14ac:dyDescent="0.25">
      <c r="B846" s="39"/>
      <c r="C846" s="39"/>
      <c r="D846" s="39"/>
      <c r="E846" s="40" t="str">
        <f>+IF(D846="","",'宣言書(Rev.12.04)'!$H$77)</f>
        <v/>
      </c>
      <c r="F846" s="40" t="str">
        <f>+IF(D846="","",'宣言書(Rev.12.04)'!$N$76)</f>
        <v/>
      </c>
      <c r="G846" s="40" t="str">
        <f>+IF(D846="","",'宣言書(Rev.12.04)'!$N$77)</f>
        <v/>
      </c>
      <c r="I846" s="33"/>
    </row>
    <row r="847" spans="2:9" ht="21.75" customHeight="1" x14ac:dyDescent="0.25">
      <c r="B847" s="39"/>
      <c r="C847" s="39"/>
      <c r="D847" s="39"/>
      <c r="E847" s="40" t="str">
        <f>+IF(D847="","",'宣言書(Rev.12.04)'!$H$77)</f>
        <v/>
      </c>
      <c r="F847" s="40" t="str">
        <f>+IF(D847="","",'宣言書(Rev.12.04)'!$N$76)</f>
        <v/>
      </c>
      <c r="G847" s="40" t="str">
        <f>+IF(D847="","",'宣言書(Rev.12.04)'!$N$77)</f>
        <v/>
      </c>
      <c r="I847" s="33"/>
    </row>
    <row r="848" spans="2:9" ht="21.75" customHeight="1" x14ac:dyDescent="0.25">
      <c r="B848" s="39"/>
      <c r="C848" s="39"/>
      <c r="D848" s="39"/>
      <c r="E848" s="40" t="str">
        <f>+IF(D848="","",'宣言書(Rev.12.04)'!$H$77)</f>
        <v/>
      </c>
      <c r="F848" s="40" t="str">
        <f>+IF(D848="","",'宣言書(Rev.12.04)'!$N$76)</f>
        <v/>
      </c>
      <c r="G848" s="40" t="str">
        <f>+IF(D848="","",'宣言書(Rev.12.04)'!$N$77)</f>
        <v/>
      </c>
      <c r="I848" s="33"/>
    </row>
    <row r="849" spans="2:9" ht="21.75" customHeight="1" x14ac:dyDescent="0.25">
      <c r="B849" s="39"/>
      <c r="C849" s="39"/>
      <c r="D849" s="39"/>
      <c r="E849" s="40" t="str">
        <f>+IF(D849="","",'宣言書(Rev.12.04)'!$H$77)</f>
        <v/>
      </c>
      <c r="F849" s="40" t="str">
        <f>+IF(D849="","",'宣言書(Rev.12.04)'!$N$76)</f>
        <v/>
      </c>
      <c r="G849" s="40" t="str">
        <f>+IF(D849="","",'宣言書(Rev.12.04)'!$N$77)</f>
        <v/>
      </c>
      <c r="I849" s="33"/>
    </row>
    <row r="850" spans="2:9" ht="21.75" customHeight="1" x14ac:dyDescent="0.25">
      <c r="B850" s="39"/>
      <c r="C850" s="39"/>
      <c r="D850" s="39"/>
      <c r="E850" s="40" t="str">
        <f>+IF(D850="","",'宣言書(Rev.12.04)'!$H$77)</f>
        <v/>
      </c>
      <c r="F850" s="40" t="str">
        <f>+IF(D850="","",'宣言書(Rev.12.04)'!$N$76)</f>
        <v/>
      </c>
      <c r="G850" s="40" t="str">
        <f>+IF(D850="","",'宣言書(Rev.12.04)'!$N$77)</f>
        <v/>
      </c>
      <c r="I850" s="33"/>
    </row>
    <row r="851" spans="2:9" ht="21.75" customHeight="1" x14ac:dyDescent="0.25">
      <c r="B851" s="39"/>
      <c r="C851" s="39"/>
      <c r="D851" s="39"/>
      <c r="E851" s="40" t="str">
        <f>+IF(D851="","",'宣言書(Rev.12.04)'!$H$77)</f>
        <v/>
      </c>
      <c r="F851" s="40" t="str">
        <f>+IF(D851="","",'宣言書(Rev.12.04)'!$N$76)</f>
        <v/>
      </c>
      <c r="G851" s="40" t="str">
        <f>+IF(D851="","",'宣言書(Rev.12.04)'!$N$77)</f>
        <v/>
      </c>
      <c r="I851" s="33"/>
    </row>
    <row r="852" spans="2:9" ht="21.75" customHeight="1" x14ac:dyDescent="0.25">
      <c r="B852" s="39"/>
      <c r="C852" s="39"/>
      <c r="D852" s="39"/>
      <c r="E852" s="40" t="str">
        <f>+IF(D852="","",'宣言書(Rev.12.04)'!$H$77)</f>
        <v/>
      </c>
      <c r="F852" s="40" t="str">
        <f>+IF(D852="","",'宣言書(Rev.12.04)'!$N$76)</f>
        <v/>
      </c>
      <c r="G852" s="40" t="str">
        <f>+IF(D852="","",'宣言書(Rev.12.04)'!$N$77)</f>
        <v/>
      </c>
      <c r="I852" s="33"/>
    </row>
    <row r="853" spans="2:9" ht="21.75" customHeight="1" x14ac:dyDescent="0.25">
      <c r="B853" s="39"/>
      <c r="C853" s="39"/>
      <c r="D853" s="39"/>
      <c r="E853" s="40" t="str">
        <f>+IF(D853="","",'宣言書(Rev.12.04)'!$H$77)</f>
        <v/>
      </c>
      <c r="F853" s="40" t="str">
        <f>+IF(D853="","",'宣言書(Rev.12.04)'!$N$76)</f>
        <v/>
      </c>
      <c r="G853" s="40" t="str">
        <f>+IF(D853="","",'宣言書(Rev.12.04)'!$N$77)</f>
        <v/>
      </c>
      <c r="I853" s="33"/>
    </row>
    <row r="854" spans="2:9" ht="21.75" customHeight="1" x14ac:dyDescent="0.25">
      <c r="B854" s="39"/>
      <c r="C854" s="39"/>
      <c r="D854" s="39"/>
      <c r="E854" s="40" t="str">
        <f>+IF(D854="","",'宣言書(Rev.12.04)'!$H$77)</f>
        <v/>
      </c>
      <c r="F854" s="40" t="str">
        <f>+IF(D854="","",'宣言書(Rev.12.04)'!$N$76)</f>
        <v/>
      </c>
      <c r="G854" s="40" t="str">
        <f>+IF(D854="","",'宣言書(Rev.12.04)'!$N$77)</f>
        <v/>
      </c>
      <c r="I854" s="33"/>
    </row>
    <row r="855" spans="2:9" ht="21.75" customHeight="1" x14ac:dyDescent="0.25">
      <c r="B855" s="39"/>
      <c r="C855" s="39"/>
      <c r="D855" s="39"/>
      <c r="E855" s="40" t="str">
        <f>+IF(D855="","",'宣言書(Rev.12.04)'!$H$77)</f>
        <v/>
      </c>
      <c r="F855" s="40" t="str">
        <f>+IF(D855="","",'宣言書(Rev.12.04)'!$N$76)</f>
        <v/>
      </c>
      <c r="G855" s="40" t="str">
        <f>+IF(D855="","",'宣言書(Rev.12.04)'!$N$77)</f>
        <v/>
      </c>
      <c r="I855" s="33"/>
    </row>
    <row r="856" spans="2:9" ht="21.75" customHeight="1" x14ac:dyDescent="0.25">
      <c r="B856" s="39"/>
      <c r="C856" s="39"/>
      <c r="D856" s="39"/>
      <c r="E856" s="40" t="str">
        <f>+IF(D856="","",'宣言書(Rev.12.04)'!$H$77)</f>
        <v/>
      </c>
      <c r="F856" s="40" t="str">
        <f>+IF(D856="","",'宣言書(Rev.12.04)'!$N$76)</f>
        <v/>
      </c>
      <c r="G856" s="40" t="str">
        <f>+IF(D856="","",'宣言書(Rev.12.04)'!$N$77)</f>
        <v/>
      </c>
      <c r="I856" s="33"/>
    </row>
    <row r="857" spans="2:9" ht="21.75" customHeight="1" x14ac:dyDescent="0.25">
      <c r="B857" s="39"/>
      <c r="C857" s="39"/>
      <c r="D857" s="39"/>
      <c r="E857" s="40" t="str">
        <f>+IF(D857="","",'宣言書(Rev.12.04)'!$H$77)</f>
        <v/>
      </c>
      <c r="F857" s="40" t="str">
        <f>+IF(D857="","",'宣言書(Rev.12.04)'!$N$76)</f>
        <v/>
      </c>
      <c r="G857" s="40" t="str">
        <f>+IF(D857="","",'宣言書(Rev.12.04)'!$N$77)</f>
        <v/>
      </c>
      <c r="I857" s="33"/>
    </row>
    <row r="858" spans="2:9" ht="21.75" customHeight="1" x14ac:dyDescent="0.25">
      <c r="B858" s="39"/>
      <c r="C858" s="39"/>
      <c r="D858" s="39"/>
      <c r="E858" s="40" t="str">
        <f>+IF(D858="","",'宣言書(Rev.12.04)'!$H$77)</f>
        <v/>
      </c>
      <c r="F858" s="40" t="str">
        <f>+IF(D858="","",'宣言書(Rev.12.04)'!$N$76)</f>
        <v/>
      </c>
      <c r="G858" s="40" t="str">
        <f>+IF(D858="","",'宣言書(Rev.12.04)'!$N$77)</f>
        <v/>
      </c>
      <c r="I858" s="33"/>
    </row>
    <row r="859" spans="2:9" ht="21.75" customHeight="1" x14ac:dyDescent="0.25">
      <c r="B859" s="39"/>
      <c r="C859" s="39"/>
      <c r="D859" s="39"/>
      <c r="E859" s="40" t="str">
        <f>+IF(D859="","",'宣言書(Rev.12.04)'!$H$77)</f>
        <v/>
      </c>
      <c r="F859" s="40" t="str">
        <f>+IF(D859="","",'宣言書(Rev.12.04)'!$N$76)</f>
        <v/>
      </c>
      <c r="G859" s="40" t="str">
        <f>+IF(D859="","",'宣言書(Rev.12.04)'!$N$77)</f>
        <v/>
      </c>
      <c r="I859" s="33"/>
    </row>
    <row r="860" spans="2:9" ht="21.75" customHeight="1" x14ac:dyDescent="0.25">
      <c r="B860" s="39"/>
      <c r="C860" s="39"/>
      <c r="D860" s="39"/>
      <c r="E860" s="40" t="str">
        <f>+IF(D860="","",'宣言書(Rev.12.04)'!$H$77)</f>
        <v/>
      </c>
      <c r="F860" s="40" t="str">
        <f>+IF(D860="","",'宣言書(Rev.12.04)'!$N$76)</f>
        <v/>
      </c>
      <c r="G860" s="40" t="str">
        <f>+IF(D860="","",'宣言書(Rev.12.04)'!$N$77)</f>
        <v/>
      </c>
      <c r="I860" s="33"/>
    </row>
    <row r="861" spans="2:9" ht="21.75" customHeight="1" x14ac:dyDescent="0.25">
      <c r="B861" s="39"/>
      <c r="C861" s="39"/>
      <c r="D861" s="39"/>
      <c r="E861" s="40" t="str">
        <f>+IF(D861="","",'宣言書(Rev.12.04)'!$H$77)</f>
        <v/>
      </c>
      <c r="F861" s="40" t="str">
        <f>+IF(D861="","",'宣言書(Rev.12.04)'!$N$76)</f>
        <v/>
      </c>
      <c r="G861" s="40" t="str">
        <f>+IF(D861="","",'宣言書(Rev.12.04)'!$N$77)</f>
        <v/>
      </c>
      <c r="I861" s="33"/>
    </row>
    <row r="862" spans="2:9" ht="21.75" customHeight="1" x14ac:dyDescent="0.25">
      <c r="B862" s="39"/>
      <c r="C862" s="39"/>
      <c r="D862" s="39"/>
      <c r="E862" s="40" t="str">
        <f>+IF(D862="","",'宣言書(Rev.12.04)'!$H$77)</f>
        <v/>
      </c>
      <c r="F862" s="40" t="str">
        <f>+IF(D862="","",'宣言書(Rev.12.04)'!$N$76)</f>
        <v/>
      </c>
      <c r="G862" s="40" t="str">
        <f>+IF(D862="","",'宣言書(Rev.12.04)'!$N$77)</f>
        <v/>
      </c>
      <c r="I862" s="33"/>
    </row>
    <row r="863" spans="2:9" ht="21.75" customHeight="1" x14ac:dyDescent="0.25">
      <c r="B863" s="39"/>
      <c r="C863" s="39"/>
      <c r="D863" s="39"/>
      <c r="E863" s="40" t="str">
        <f>+IF(D863="","",'宣言書(Rev.12.04)'!$H$77)</f>
        <v/>
      </c>
      <c r="F863" s="40" t="str">
        <f>+IF(D863="","",'宣言書(Rev.12.04)'!$N$76)</f>
        <v/>
      </c>
      <c r="G863" s="40" t="str">
        <f>+IF(D863="","",'宣言書(Rev.12.04)'!$N$77)</f>
        <v/>
      </c>
      <c r="I863" s="33"/>
    </row>
    <row r="864" spans="2:9" ht="21.75" customHeight="1" x14ac:dyDescent="0.25">
      <c r="B864" s="39"/>
      <c r="C864" s="39"/>
      <c r="D864" s="39"/>
      <c r="E864" s="40" t="str">
        <f>+IF(D864="","",'宣言書(Rev.12.04)'!$H$77)</f>
        <v/>
      </c>
      <c r="F864" s="40" t="str">
        <f>+IF(D864="","",'宣言書(Rev.12.04)'!$N$76)</f>
        <v/>
      </c>
      <c r="G864" s="40" t="str">
        <f>+IF(D864="","",'宣言書(Rev.12.04)'!$N$77)</f>
        <v/>
      </c>
      <c r="I864" s="33"/>
    </row>
    <row r="865" spans="2:9" ht="21.75" customHeight="1" x14ac:dyDescent="0.25">
      <c r="B865" s="39"/>
      <c r="C865" s="39"/>
      <c r="D865" s="39"/>
      <c r="E865" s="40" t="str">
        <f>+IF(D865="","",'宣言書(Rev.12.04)'!$H$77)</f>
        <v/>
      </c>
      <c r="F865" s="40" t="str">
        <f>+IF(D865="","",'宣言書(Rev.12.04)'!$N$76)</f>
        <v/>
      </c>
      <c r="G865" s="40" t="str">
        <f>+IF(D865="","",'宣言書(Rev.12.04)'!$N$77)</f>
        <v/>
      </c>
      <c r="I865" s="33"/>
    </row>
    <row r="866" spans="2:9" ht="21.75" customHeight="1" x14ac:dyDescent="0.25">
      <c r="B866" s="39"/>
      <c r="C866" s="39"/>
      <c r="D866" s="39"/>
      <c r="E866" s="40" t="str">
        <f>+IF(D866="","",'宣言書(Rev.12.04)'!$H$77)</f>
        <v/>
      </c>
      <c r="F866" s="40" t="str">
        <f>+IF(D866="","",'宣言書(Rev.12.04)'!$N$76)</f>
        <v/>
      </c>
      <c r="G866" s="40" t="str">
        <f>+IF(D866="","",'宣言書(Rev.12.04)'!$N$77)</f>
        <v/>
      </c>
      <c r="I866" s="33"/>
    </row>
    <row r="867" spans="2:9" ht="21.75" customHeight="1" x14ac:dyDescent="0.25">
      <c r="B867" s="39"/>
      <c r="C867" s="39"/>
      <c r="D867" s="39"/>
      <c r="E867" s="40" t="str">
        <f>+IF(D867="","",'宣言書(Rev.12.04)'!$H$77)</f>
        <v/>
      </c>
      <c r="F867" s="40" t="str">
        <f>+IF(D867="","",'宣言書(Rev.12.04)'!$N$76)</f>
        <v/>
      </c>
      <c r="G867" s="40" t="str">
        <f>+IF(D867="","",'宣言書(Rev.12.04)'!$N$77)</f>
        <v/>
      </c>
      <c r="I867" s="33"/>
    </row>
    <row r="868" spans="2:9" ht="21.75" customHeight="1" x14ac:dyDescent="0.25">
      <c r="B868" s="39"/>
      <c r="C868" s="39"/>
      <c r="D868" s="39"/>
      <c r="E868" s="40" t="str">
        <f>+IF(D868="","",'宣言書(Rev.12.04)'!$H$77)</f>
        <v/>
      </c>
      <c r="F868" s="40" t="str">
        <f>+IF(D868="","",'宣言書(Rev.12.04)'!$N$76)</f>
        <v/>
      </c>
      <c r="G868" s="40" t="str">
        <f>+IF(D868="","",'宣言書(Rev.12.04)'!$N$77)</f>
        <v/>
      </c>
      <c r="I868" s="33"/>
    </row>
    <row r="869" spans="2:9" ht="21.75" customHeight="1" x14ac:dyDescent="0.25">
      <c r="B869" s="39"/>
      <c r="C869" s="39"/>
      <c r="D869" s="39"/>
      <c r="E869" s="40" t="str">
        <f>+IF(D869="","",'宣言書(Rev.12.04)'!$H$77)</f>
        <v/>
      </c>
      <c r="F869" s="40" t="str">
        <f>+IF(D869="","",'宣言書(Rev.12.04)'!$N$76)</f>
        <v/>
      </c>
      <c r="G869" s="40" t="str">
        <f>+IF(D869="","",'宣言書(Rev.12.04)'!$N$77)</f>
        <v/>
      </c>
      <c r="I869" s="33"/>
    </row>
    <row r="870" spans="2:9" ht="21.75" customHeight="1" x14ac:dyDescent="0.25">
      <c r="B870" s="39"/>
      <c r="C870" s="39"/>
      <c r="D870" s="39"/>
      <c r="E870" s="40" t="str">
        <f>+IF(D870="","",'宣言書(Rev.12.04)'!$H$77)</f>
        <v/>
      </c>
      <c r="F870" s="40" t="str">
        <f>+IF(D870="","",'宣言書(Rev.12.04)'!$N$76)</f>
        <v/>
      </c>
      <c r="G870" s="40" t="str">
        <f>+IF(D870="","",'宣言書(Rev.12.04)'!$N$77)</f>
        <v/>
      </c>
      <c r="I870" s="33"/>
    </row>
    <row r="871" spans="2:9" ht="21.75" customHeight="1" x14ac:dyDescent="0.25">
      <c r="B871" s="39"/>
      <c r="C871" s="39"/>
      <c r="D871" s="39"/>
      <c r="E871" s="40" t="str">
        <f>+IF(D871="","",'宣言書(Rev.12.04)'!$H$77)</f>
        <v/>
      </c>
      <c r="F871" s="40" t="str">
        <f>+IF(D871="","",'宣言書(Rev.12.04)'!$N$76)</f>
        <v/>
      </c>
      <c r="G871" s="40" t="str">
        <f>+IF(D871="","",'宣言書(Rev.12.04)'!$N$77)</f>
        <v/>
      </c>
      <c r="I871" s="33"/>
    </row>
    <row r="872" spans="2:9" ht="21.75" customHeight="1" x14ac:dyDescent="0.25">
      <c r="B872" s="39"/>
      <c r="C872" s="39"/>
      <c r="D872" s="39"/>
      <c r="E872" s="40" t="str">
        <f>+IF(D872="","",'宣言書(Rev.12.04)'!$H$77)</f>
        <v/>
      </c>
      <c r="F872" s="40" t="str">
        <f>+IF(D872="","",'宣言書(Rev.12.04)'!$N$76)</f>
        <v/>
      </c>
      <c r="G872" s="40" t="str">
        <f>+IF(D872="","",'宣言書(Rev.12.04)'!$N$77)</f>
        <v/>
      </c>
      <c r="I872" s="33"/>
    </row>
    <row r="873" spans="2:9" ht="21.75" customHeight="1" x14ac:dyDescent="0.25">
      <c r="B873" s="39"/>
      <c r="C873" s="39"/>
      <c r="D873" s="39"/>
      <c r="E873" s="40" t="str">
        <f>+IF(D873="","",'宣言書(Rev.12.04)'!$H$77)</f>
        <v/>
      </c>
      <c r="F873" s="40" t="str">
        <f>+IF(D873="","",'宣言書(Rev.12.04)'!$N$76)</f>
        <v/>
      </c>
      <c r="G873" s="40" t="str">
        <f>+IF(D873="","",'宣言書(Rev.12.04)'!$N$77)</f>
        <v/>
      </c>
      <c r="I873" s="33"/>
    </row>
    <row r="874" spans="2:9" ht="21.75" customHeight="1" x14ac:dyDescent="0.25">
      <c r="B874" s="39"/>
      <c r="C874" s="39"/>
      <c r="D874" s="39"/>
      <c r="E874" s="40" t="str">
        <f>+IF(D874="","",'宣言書(Rev.12.04)'!$H$77)</f>
        <v/>
      </c>
      <c r="F874" s="40" t="str">
        <f>+IF(D874="","",'宣言書(Rev.12.04)'!$N$76)</f>
        <v/>
      </c>
      <c r="G874" s="40" t="str">
        <f>+IF(D874="","",'宣言書(Rev.12.04)'!$N$77)</f>
        <v/>
      </c>
      <c r="I874" s="33"/>
    </row>
    <row r="875" spans="2:9" ht="21.75" customHeight="1" x14ac:dyDescent="0.25">
      <c r="B875" s="39"/>
      <c r="C875" s="39"/>
      <c r="D875" s="39"/>
      <c r="E875" s="40" t="str">
        <f>+IF(D875="","",'宣言書(Rev.12.04)'!$H$77)</f>
        <v/>
      </c>
      <c r="F875" s="40" t="str">
        <f>+IF(D875="","",'宣言書(Rev.12.04)'!$N$76)</f>
        <v/>
      </c>
      <c r="G875" s="40" t="str">
        <f>+IF(D875="","",'宣言書(Rev.12.04)'!$N$77)</f>
        <v/>
      </c>
      <c r="I875" s="33"/>
    </row>
    <row r="876" spans="2:9" ht="21.75" customHeight="1" x14ac:dyDescent="0.25">
      <c r="B876" s="39"/>
      <c r="C876" s="39"/>
      <c r="D876" s="39"/>
      <c r="E876" s="40" t="str">
        <f>+IF(D876="","",'宣言書(Rev.12.04)'!$H$77)</f>
        <v/>
      </c>
      <c r="F876" s="40" t="str">
        <f>+IF(D876="","",'宣言書(Rev.12.04)'!$N$76)</f>
        <v/>
      </c>
      <c r="G876" s="40" t="str">
        <f>+IF(D876="","",'宣言書(Rev.12.04)'!$N$77)</f>
        <v/>
      </c>
      <c r="I876" s="33"/>
    </row>
    <row r="877" spans="2:9" ht="21.75" customHeight="1" x14ac:dyDescent="0.25">
      <c r="B877" s="39"/>
      <c r="C877" s="39"/>
      <c r="D877" s="39"/>
      <c r="E877" s="40" t="str">
        <f>+IF(D877="","",'宣言書(Rev.12.04)'!$H$77)</f>
        <v/>
      </c>
      <c r="F877" s="40" t="str">
        <f>+IF(D877="","",'宣言書(Rev.12.04)'!$N$76)</f>
        <v/>
      </c>
      <c r="G877" s="40" t="str">
        <f>+IF(D877="","",'宣言書(Rev.12.04)'!$N$77)</f>
        <v/>
      </c>
      <c r="I877" s="33"/>
    </row>
    <row r="878" spans="2:9" ht="21.75" customHeight="1" x14ac:dyDescent="0.25">
      <c r="B878" s="39"/>
      <c r="C878" s="39"/>
      <c r="D878" s="39"/>
      <c r="E878" s="40" t="str">
        <f>+IF(D878="","",'宣言書(Rev.12.04)'!$H$77)</f>
        <v/>
      </c>
      <c r="F878" s="40" t="str">
        <f>+IF(D878="","",'宣言書(Rev.12.04)'!$N$76)</f>
        <v/>
      </c>
      <c r="G878" s="40" t="str">
        <f>+IF(D878="","",'宣言書(Rev.12.04)'!$N$77)</f>
        <v/>
      </c>
      <c r="I878" s="33"/>
    </row>
    <row r="879" spans="2:9" ht="21.75" customHeight="1" x14ac:dyDescent="0.25">
      <c r="B879" s="39"/>
      <c r="C879" s="39"/>
      <c r="D879" s="39"/>
      <c r="E879" s="40" t="str">
        <f>+IF(D879="","",'宣言書(Rev.12.04)'!$H$77)</f>
        <v/>
      </c>
      <c r="F879" s="40" t="str">
        <f>+IF(D879="","",'宣言書(Rev.12.04)'!$N$76)</f>
        <v/>
      </c>
      <c r="G879" s="40" t="str">
        <f>+IF(D879="","",'宣言書(Rev.12.04)'!$N$77)</f>
        <v/>
      </c>
      <c r="I879" s="33"/>
    </row>
    <row r="880" spans="2:9" ht="21.75" customHeight="1" x14ac:dyDescent="0.25">
      <c r="B880" s="39"/>
      <c r="C880" s="39"/>
      <c r="D880" s="39"/>
      <c r="E880" s="40" t="str">
        <f>+IF(D880="","",'宣言書(Rev.12.04)'!$H$77)</f>
        <v/>
      </c>
      <c r="F880" s="40" t="str">
        <f>+IF(D880="","",'宣言書(Rev.12.04)'!$N$76)</f>
        <v/>
      </c>
      <c r="G880" s="40" t="str">
        <f>+IF(D880="","",'宣言書(Rev.12.04)'!$N$77)</f>
        <v/>
      </c>
      <c r="I880" s="33"/>
    </row>
    <row r="881" spans="2:9" ht="21.75" customHeight="1" x14ac:dyDescent="0.25">
      <c r="B881" s="39"/>
      <c r="C881" s="39"/>
      <c r="D881" s="39"/>
      <c r="E881" s="40" t="str">
        <f>+IF(D881="","",'宣言書(Rev.12.04)'!$H$77)</f>
        <v/>
      </c>
      <c r="F881" s="40" t="str">
        <f>+IF(D881="","",'宣言書(Rev.12.04)'!$N$76)</f>
        <v/>
      </c>
      <c r="G881" s="40" t="str">
        <f>+IF(D881="","",'宣言書(Rev.12.04)'!$N$77)</f>
        <v/>
      </c>
      <c r="I881" s="33"/>
    </row>
    <row r="882" spans="2:9" ht="21.75" customHeight="1" x14ac:dyDescent="0.25">
      <c r="B882" s="39"/>
      <c r="C882" s="39"/>
      <c r="D882" s="39"/>
      <c r="E882" s="40" t="str">
        <f>+IF(D882="","",'宣言書(Rev.12.04)'!$H$77)</f>
        <v/>
      </c>
      <c r="F882" s="40" t="str">
        <f>+IF(D882="","",'宣言書(Rev.12.04)'!$N$76)</f>
        <v/>
      </c>
      <c r="G882" s="40" t="str">
        <f>+IF(D882="","",'宣言書(Rev.12.04)'!$N$77)</f>
        <v/>
      </c>
      <c r="I882" s="33"/>
    </row>
    <row r="883" spans="2:9" ht="21.75" customHeight="1" x14ac:dyDescent="0.25">
      <c r="B883" s="39"/>
      <c r="C883" s="39"/>
      <c r="D883" s="39"/>
      <c r="E883" s="40" t="str">
        <f>+IF(D883="","",'宣言書(Rev.12.04)'!$H$77)</f>
        <v/>
      </c>
      <c r="F883" s="40" t="str">
        <f>+IF(D883="","",'宣言書(Rev.12.04)'!$N$76)</f>
        <v/>
      </c>
      <c r="G883" s="40" t="str">
        <f>+IF(D883="","",'宣言書(Rev.12.04)'!$N$77)</f>
        <v/>
      </c>
      <c r="I883" s="33"/>
    </row>
    <row r="884" spans="2:9" ht="21.75" customHeight="1" x14ac:dyDescent="0.25">
      <c r="B884" s="39"/>
      <c r="C884" s="39"/>
      <c r="D884" s="39"/>
      <c r="E884" s="40" t="str">
        <f>+IF(D884="","",'宣言書(Rev.12.04)'!$H$77)</f>
        <v/>
      </c>
      <c r="F884" s="40" t="str">
        <f>+IF(D884="","",'宣言書(Rev.12.04)'!$N$76)</f>
        <v/>
      </c>
      <c r="G884" s="40" t="str">
        <f>+IF(D884="","",'宣言書(Rev.12.04)'!$N$77)</f>
        <v/>
      </c>
      <c r="I884" s="33"/>
    </row>
    <row r="885" spans="2:9" ht="21.75" customHeight="1" x14ac:dyDescent="0.25">
      <c r="B885" s="39"/>
      <c r="C885" s="39"/>
      <c r="D885" s="39"/>
      <c r="E885" s="40" t="str">
        <f>+IF(D885="","",'宣言書(Rev.12.04)'!$H$77)</f>
        <v/>
      </c>
      <c r="F885" s="40" t="str">
        <f>+IF(D885="","",'宣言書(Rev.12.04)'!$N$76)</f>
        <v/>
      </c>
      <c r="G885" s="40" t="str">
        <f>+IF(D885="","",'宣言書(Rev.12.04)'!$N$77)</f>
        <v/>
      </c>
      <c r="I885" s="33"/>
    </row>
    <row r="886" spans="2:9" ht="21.75" customHeight="1" x14ac:dyDescent="0.25">
      <c r="B886" s="39"/>
      <c r="C886" s="39"/>
      <c r="D886" s="39"/>
      <c r="E886" s="40" t="str">
        <f>+IF(D886="","",'宣言書(Rev.12.04)'!$H$77)</f>
        <v/>
      </c>
      <c r="F886" s="40" t="str">
        <f>+IF(D886="","",'宣言書(Rev.12.04)'!$N$76)</f>
        <v/>
      </c>
      <c r="G886" s="40" t="str">
        <f>+IF(D886="","",'宣言書(Rev.12.04)'!$N$77)</f>
        <v/>
      </c>
      <c r="I886" s="33"/>
    </row>
    <row r="887" spans="2:9" ht="21.75" customHeight="1" x14ac:dyDescent="0.25">
      <c r="B887" s="39"/>
      <c r="C887" s="39"/>
      <c r="D887" s="39"/>
      <c r="E887" s="40" t="str">
        <f>+IF(D887="","",'宣言書(Rev.12.04)'!$H$77)</f>
        <v/>
      </c>
      <c r="F887" s="40" t="str">
        <f>+IF(D887="","",'宣言書(Rev.12.04)'!$N$76)</f>
        <v/>
      </c>
      <c r="G887" s="40" t="str">
        <f>+IF(D887="","",'宣言書(Rev.12.04)'!$N$77)</f>
        <v/>
      </c>
      <c r="I887" s="33"/>
    </row>
    <row r="888" spans="2:9" ht="21.75" customHeight="1" x14ac:dyDescent="0.25">
      <c r="B888" s="39"/>
      <c r="C888" s="39"/>
      <c r="D888" s="39"/>
      <c r="E888" s="40" t="str">
        <f>+IF(D888="","",'宣言書(Rev.12.04)'!$H$77)</f>
        <v/>
      </c>
      <c r="F888" s="40" t="str">
        <f>+IF(D888="","",'宣言書(Rev.12.04)'!$N$76)</f>
        <v/>
      </c>
      <c r="G888" s="40" t="str">
        <f>+IF(D888="","",'宣言書(Rev.12.04)'!$N$77)</f>
        <v/>
      </c>
      <c r="I888" s="33"/>
    </row>
    <row r="889" spans="2:9" ht="21.75" customHeight="1" x14ac:dyDescent="0.25">
      <c r="B889" s="39"/>
      <c r="C889" s="39"/>
      <c r="D889" s="39"/>
      <c r="E889" s="40" t="str">
        <f>+IF(D889="","",'宣言書(Rev.12.04)'!$H$77)</f>
        <v/>
      </c>
      <c r="F889" s="40" t="str">
        <f>+IF(D889="","",'宣言書(Rev.12.04)'!$N$76)</f>
        <v/>
      </c>
      <c r="G889" s="40" t="str">
        <f>+IF(D889="","",'宣言書(Rev.12.04)'!$N$77)</f>
        <v/>
      </c>
      <c r="I889" s="33"/>
    </row>
    <row r="890" spans="2:9" ht="21.75" customHeight="1" x14ac:dyDescent="0.25">
      <c r="B890" s="39"/>
      <c r="C890" s="39"/>
      <c r="D890" s="39"/>
      <c r="E890" s="40" t="str">
        <f>+IF(D890="","",'宣言書(Rev.12.04)'!$H$77)</f>
        <v/>
      </c>
      <c r="F890" s="40" t="str">
        <f>+IF(D890="","",'宣言書(Rev.12.04)'!$N$76)</f>
        <v/>
      </c>
      <c r="G890" s="40" t="str">
        <f>+IF(D890="","",'宣言書(Rev.12.04)'!$N$77)</f>
        <v/>
      </c>
      <c r="I890" s="33"/>
    </row>
    <row r="891" spans="2:9" ht="21.75" customHeight="1" x14ac:dyDescent="0.25">
      <c r="B891" s="39"/>
      <c r="C891" s="39"/>
      <c r="D891" s="39"/>
      <c r="E891" s="40" t="str">
        <f>+IF(D891="","",'宣言書(Rev.12.04)'!$H$77)</f>
        <v/>
      </c>
      <c r="F891" s="40" t="str">
        <f>+IF(D891="","",'宣言書(Rev.12.04)'!$N$76)</f>
        <v/>
      </c>
      <c r="G891" s="40" t="str">
        <f>+IF(D891="","",'宣言書(Rev.12.04)'!$N$77)</f>
        <v/>
      </c>
      <c r="I891" s="33"/>
    </row>
    <row r="892" spans="2:9" ht="21.75" customHeight="1" x14ac:dyDescent="0.25">
      <c r="B892" s="39"/>
      <c r="C892" s="39"/>
      <c r="D892" s="39"/>
      <c r="E892" s="40" t="str">
        <f>+IF(D892="","",'宣言書(Rev.12.04)'!$H$77)</f>
        <v/>
      </c>
      <c r="F892" s="40" t="str">
        <f>+IF(D892="","",'宣言書(Rev.12.04)'!$N$76)</f>
        <v/>
      </c>
      <c r="G892" s="40" t="str">
        <f>+IF(D892="","",'宣言書(Rev.12.04)'!$N$77)</f>
        <v/>
      </c>
      <c r="I892" s="33"/>
    </row>
    <row r="893" spans="2:9" ht="21.75" customHeight="1" x14ac:dyDescent="0.25">
      <c r="B893" s="39"/>
      <c r="C893" s="39"/>
      <c r="D893" s="39"/>
      <c r="E893" s="40" t="str">
        <f>+IF(D893="","",'宣言書(Rev.12.04)'!$H$77)</f>
        <v/>
      </c>
      <c r="F893" s="40" t="str">
        <f>+IF(D893="","",'宣言書(Rev.12.04)'!$N$76)</f>
        <v/>
      </c>
      <c r="G893" s="40" t="str">
        <f>+IF(D893="","",'宣言書(Rev.12.04)'!$N$77)</f>
        <v/>
      </c>
      <c r="I893" s="33"/>
    </row>
    <row r="894" spans="2:9" ht="21.75" customHeight="1" x14ac:dyDescent="0.25">
      <c r="B894" s="39"/>
      <c r="C894" s="39"/>
      <c r="D894" s="39"/>
      <c r="E894" s="40" t="str">
        <f>+IF(D894="","",'宣言書(Rev.12.04)'!$H$77)</f>
        <v/>
      </c>
      <c r="F894" s="40" t="str">
        <f>+IF(D894="","",'宣言書(Rev.12.04)'!$N$76)</f>
        <v/>
      </c>
      <c r="G894" s="40" t="str">
        <f>+IF(D894="","",'宣言書(Rev.12.04)'!$N$77)</f>
        <v/>
      </c>
      <c r="I894" s="33"/>
    </row>
    <row r="895" spans="2:9" ht="21.75" customHeight="1" x14ac:dyDescent="0.25">
      <c r="B895" s="39"/>
      <c r="C895" s="39"/>
      <c r="D895" s="39"/>
      <c r="E895" s="40" t="str">
        <f>+IF(D895="","",'宣言書(Rev.12.04)'!$H$77)</f>
        <v/>
      </c>
      <c r="F895" s="40" t="str">
        <f>+IF(D895="","",'宣言書(Rev.12.04)'!$N$76)</f>
        <v/>
      </c>
      <c r="G895" s="40" t="str">
        <f>+IF(D895="","",'宣言書(Rev.12.04)'!$N$77)</f>
        <v/>
      </c>
      <c r="I895" s="33"/>
    </row>
    <row r="896" spans="2:9" ht="21.75" customHeight="1" x14ac:dyDescent="0.25">
      <c r="B896" s="39"/>
      <c r="C896" s="39"/>
      <c r="D896" s="39"/>
      <c r="E896" s="40" t="str">
        <f>+IF(D896="","",'宣言書(Rev.12.04)'!$H$77)</f>
        <v/>
      </c>
      <c r="F896" s="40" t="str">
        <f>+IF(D896="","",'宣言書(Rev.12.04)'!$N$76)</f>
        <v/>
      </c>
      <c r="G896" s="40" t="str">
        <f>+IF(D896="","",'宣言書(Rev.12.04)'!$N$77)</f>
        <v/>
      </c>
      <c r="I896" s="33"/>
    </row>
    <row r="897" spans="2:9" ht="21.75" customHeight="1" x14ac:dyDescent="0.25">
      <c r="B897" s="39"/>
      <c r="C897" s="39"/>
      <c r="D897" s="39"/>
      <c r="E897" s="40" t="str">
        <f>+IF(D897="","",'宣言書(Rev.12.04)'!$H$77)</f>
        <v/>
      </c>
      <c r="F897" s="40" t="str">
        <f>+IF(D897="","",'宣言書(Rev.12.04)'!$N$76)</f>
        <v/>
      </c>
      <c r="G897" s="40" t="str">
        <f>+IF(D897="","",'宣言書(Rev.12.04)'!$N$77)</f>
        <v/>
      </c>
      <c r="I897" s="33"/>
    </row>
    <row r="898" spans="2:9" ht="21.75" customHeight="1" x14ac:dyDescent="0.25">
      <c r="B898" s="39"/>
      <c r="C898" s="39"/>
      <c r="D898" s="39"/>
      <c r="E898" s="40" t="str">
        <f>+IF(D898="","",'宣言書(Rev.12.04)'!$H$77)</f>
        <v/>
      </c>
      <c r="F898" s="40" t="str">
        <f>+IF(D898="","",'宣言書(Rev.12.04)'!$N$76)</f>
        <v/>
      </c>
      <c r="G898" s="40" t="str">
        <f>+IF(D898="","",'宣言書(Rev.12.04)'!$N$77)</f>
        <v/>
      </c>
      <c r="I898" s="33"/>
    </row>
    <row r="899" spans="2:9" ht="21.75" customHeight="1" x14ac:dyDescent="0.25">
      <c r="B899" s="39"/>
      <c r="C899" s="39"/>
      <c r="D899" s="39"/>
      <c r="E899" s="40" t="str">
        <f>+IF(D899="","",'宣言書(Rev.12.04)'!$H$77)</f>
        <v/>
      </c>
      <c r="F899" s="40" t="str">
        <f>+IF(D899="","",'宣言書(Rev.12.04)'!$N$76)</f>
        <v/>
      </c>
      <c r="G899" s="40" t="str">
        <f>+IF(D899="","",'宣言書(Rev.12.04)'!$N$77)</f>
        <v/>
      </c>
      <c r="I899" s="33"/>
    </row>
    <row r="900" spans="2:9" ht="21.75" customHeight="1" x14ac:dyDescent="0.25">
      <c r="B900" s="39"/>
      <c r="C900" s="39"/>
      <c r="D900" s="39"/>
      <c r="E900" s="40" t="str">
        <f>+IF(D900="","",'宣言書(Rev.12.04)'!$H$77)</f>
        <v/>
      </c>
      <c r="F900" s="40" t="str">
        <f>+IF(D900="","",'宣言書(Rev.12.04)'!$N$76)</f>
        <v/>
      </c>
      <c r="G900" s="40" t="str">
        <f>+IF(D900="","",'宣言書(Rev.12.04)'!$N$77)</f>
        <v/>
      </c>
      <c r="I900" s="33"/>
    </row>
    <row r="901" spans="2:9" ht="21.75" customHeight="1" x14ac:dyDescent="0.25">
      <c r="B901" s="39"/>
      <c r="C901" s="39"/>
      <c r="D901" s="39"/>
      <c r="E901" s="40" t="str">
        <f>+IF(D901="","",'宣言書(Rev.12.04)'!$H$77)</f>
        <v/>
      </c>
      <c r="F901" s="40" t="str">
        <f>+IF(D901="","",'宣言書(Rev.12.04)'!$N$76)</f>
        <v/>
      </c>
      <c r="G901" s="40" t="str">
        <f>+IF(D901="","",'宣言書(Rev.12.04)'!$N$77)</f>
        <v/>
      </c>
      <c r="I901" s="33"/>
    </row>
    <row r="902" spans="2:9" ht="21.75" customHeight="1" x14ac:dyDescent="0.25">
      <c r="B902" s="39"/>
      <c r="C902" s="39"/>
      <c r="D902" s="39"/>
      <c r="E902" s="40" t="str">
        <f>+IF(D902="","",'宣言書(Rev.12.04)'!$H$77)</f>
        <v/>
      </c>
      <c r="F902" s="40" t="str">
        <f>+IF(D902="","",'宣言書(Rev.12.04)'!$N$76)</f>
        <v/>
      </c>
      <c r="G902" s="40" t="str">
        <f>+IF(D902="","",'宣言書(Rev.12.04)'!$N$77)</f>
        <v/>
      </c>
      <c r="I902" s="33"/>
    </row>
    <row r="903" spans="2:9" ht="21.75" customHeight="1" x14ac:dyDescent="0.25">
      <c r="B903" s="39"/>
      <c r="C903" s="39"/>
      <c r="D903" s="39"/>
      <c r="E903" s="40" t="str">
        <f>+IF(D903="","",'宣言書(Rev.12.04)'!$H$77)</f>
        <v/>
      </c>
      <c r="F903" s="40" t="str">
        <f>+IF(D903="","",'宣言書(Rev.12.04)'!$N$76)</f>
        <v/>
      </c>
      <c r="G903" s="40" t="str">
        <f>+IF(D903="","",'宣言書(Rev.12.04)'!$N$77)</f>
        <v/>
      </c>
      <c r="I903" s="33"/>
    </row>
    <row r="904" spans="2:9" ht="21.75" customHeight="1" x14ac:dyDescent="0.25">
      <c r="B904" s="39"/>
      <c r="C904" s="39"/>
      <c r="D904" s="39"/>
      <c r="E904" s="40" t="str">
        <f>+IF(D904="","",'宣言書(Rev.12.04)'!$H$77)</f>
        <v/>
      </c>
      <c r="F904" s="40" t="str">
        <f>+IF(D904="","",'宣言書(Rev.12.04)'!$N$76)</f>
        <v/>
      </c>
      <c r="G904" s="40" t="str">
        <f>+IF(D904="","",'宣言書(Rev.12.04)'!$N$77)</f>
        <v/>
      </c>
      <c r="I904" s="33"/>
    </row>
    <row r="905" spans="2:9" ht="21.75" customHeight="1" x14ac:dyDescent="0.25">
      <c r="B905" s="39"/>
      <c r="C905" s="39"/>
      <c r="D905" s="39"/>
      <c r="E905" s="40" t="str">
        <f>+IF(D905="","",'宣言書(Rev.12.04)'!$H$77)</f>
        <v/>
      </c>
      <c r="F905" s="40" t="str">
        <f>+IF(D905="","",'宣言書(Rev.12.04)'!$N$76)</f>
        <v/>
      </c>
      <c r="G905" s="40" t="str">
        <f>+IF(D905="","",'宣言書(Rev.12.04)'!$N$77)</f>
        <v/>
      </c>
      <c r="I905" s="33"/>
    </row>
    <row r="906" spans="2:9" ht="21.75" customHeight="1" x14ac:dyDescent="0.25">
      <c r="B906" s="39"/>
      <c r="C906" s="39"/>
      <c r="D906" s="39"/>
      <c r="E906" s="40" t="str">
        <f>+IF(D906="","",'宣言書(Rev.12.04)'!$H$77)</f>
        <v/>
      </c>
      <c r="F906" s="40" t="str">
        <f>+IF(D906="","",'宣言書(Rev.12.04)'!$N$76)</f>
        <v/>
      </c>
      <c r="G906" s="40" t="str">
        <f>+IF(D906="","",'宣言書(Rev.12.04)'!$N$77)</f>
        <v/>
      </c>
      <c r="I906" s="33"/>
    </row>
    <row r="907" spans="2:9" ht="21.75" customHeight="1" x14ac:dyDescent="0.25">
      <c r="B907" s="39"/>
      <c r="C907" s="39"/>
      <c r="D907" s="39"/>
      <c r="E907" s="40" t="str">
        <f>+IF(D907="","",'宣言書(Rev.12.04)'!$H$77)</f>
        <v/>
      </c>
      <c r="F907" s="40" t="str">
        <f>+IF(D907="","",'宣言書(Rev.12.04)'!$N$76)</f>
        <v/>
      </c>
      <c r="G907" s="40" t="str">
        <f>+IF(D907="","",'宣言書(Rev.12.04)'!$N$77)</f>
        <v/>
      </c>
      <c r="I907" s="33"/>
    </row>
    <row r="908" spans="2:9" ht="21.75" customHeight="1" x14ac:dyDescent="0.25">
      <c r="B908" s="39"/>
      <c r="C908" s="39"/>
      <c r="D908" s="39"/>
      <c r="E908" s="40" t="str">
        <f>+IF(D908="","",'宣言書(Rev.12.04)'!$H$77)</f>
        <v/>
      </c>
      <c r="F908" s="40" t="str">
        <f>+IF(D908="","",'宣言書(Rev.12.04)'!$N$76)</f>
        <v/>
      </c>
      <c r="G908" s="40" t="str">
        <f>+IF(D908="","",'宣言書(Rev.12.04)'!$N$77)</f>
        <v/>
      </c>
      <c r="I908" s="33"/>
    </row>
    <row r="909" spans="2:9" ht="21.75" customHeight="1" x14ac:dyDescent="0.25">
      <c r="B909" s="39"/>
      <c r="C909" s="39"/>
      <c r="D909" s="39"/>
      <c r="E909" s="40" t="str">
        <f>+IF(D909="","",'宣言書(Rev.12.04)'!$H$77)</f>
        <v/>
      </c>
      <c r="F909" s="40" t="str">
        <f>+IF(D909="","",'宣言書(Rev.12.04)'!$N$76)</f>
        <v/>
      </c>
      <c r="G909" s="40" t="str">
        <f>+IF(D909="","",'宣言書(Rev.12.04)'!$N$77)</f>
        <v/>
      </c>
      <c r="I909" s="33"/>
    </row>
    <row r="910" spans="2:9" ht="21.75" customHeight="1" x14ac:dyDescent="0.25">
      <c r="B910" s="39"/>
      <c r="C910" s="39"/>
      <c r="D910" s="39"/>
      <c r="E910" s="40" t="str">
        <f>+IF(D910="","",'宣言書(Rev.12.04)'!$H$77)</f>
        <v/>
      </c>
      <c r="F910" s="40" t="str">
        <f>+IF(D910="","",'宣言書(Rev.12.04)'!$N$76)</f>
        <v/>
      </c>
      <c r="G910" s="40" t="str">
        <f>+IF(D910="","",'宣言書(Rev.12.04)'!$N$77)</f>
        <v/>
      </c>
      <c r="I910" s="33"/>
    </row>
    <row r="911" spans="2:9" ht="21.75" customHeight="1" x14ac:dyDescent="0.25">
      <c r="B911" s="39"/>
      <c r="C911" s="39"/>
      <c r="D911" s="39"/>
      <c r="E911" s="40" t="str">
        <f>+IF(D911="","",'宣言書(Rev.12.04)'!$H$77)</f>
        <v/>
      </c>
      <c r="F911" s="40" t="str">
        <f>+IF(D911="","",'宣言書(Rev.12.04)'!$N$76)</f>
        <v/>
      </c>
      <c r="G911" s="40" t="str">
        <f>+IF(D911="","",'宣言書(Rev.12.04)'!$N$77)</f>
        <v/>
      </c>
      <c r="I911" s="33"/>
    </row>
    <row r="912" spans="2:9" ht="21.75" customHeight="1" x14ac:dyDescent="0.25">
      <c r="B912" s="39"/>
      <c r="C912" s="39"/>
      <c r="D912" s="39"/>
      <c r="E912" s="40" t="str">
        <f>+IF(D912="","",'宣言書(Rev.12.04)'!$H$77)</f>
        <v/>
      </c>
      <c r="F912" s="40" t="str">
        <f>+IF(D912="","",'宣言書(Rev.12.04)'!$N$76)</f>
        <v/>
      </c>
      <c r="G912" s="40" t="str">
        <f>+IF(D912="","",'宣言書(Rev.12.04)'!$N$77)</f>
        <v/>
      </c>
      <c r="I912" s="33"/>
    </row>
    <row r="913" spans="2:9" ht="21.75" customHeight="1" x14ac:dyDescent="0.25">
      <c r="B913" s="39"/>
      <c r="C913" s="39"/>
      <c r="D913" s="39"/>
      <c r="E913" s="40" t="str">
        <f>+IF(D913="","",'宣言書(Rev.12.04)'!$H$77)</f>
        <v/>
      </c>
      <c r="F913" s="40" t="str">
        <f>+IF(D913="","",'宣言書(Rev.12.04)'!$N$76)</f>
        <v/>
      </c>
      <c r="G913" s="40" t="str">
        <f>+IF(D913="","",'宣言書(Rev.12.04)'!$N$77)</f>
        <v/>
      </c>
      <c r="I913" s="33"/>
    </row>
    <row r="914" spans="2:9" ht="21.75" customHeight="1" x14ac:dyDescent="0.25">
      <c r="B914" s="39"/>
      <c r="C914" s="39"/>
      <c r="D914" s="39"/>
      <c r="E914" s="40" t="str">
        <f>+IF(D914="","",'宣言書(Rev.12.04)'!$H$77)</f>
        <v/>
      </c>
      <c r="F914" s="40" t="str">
        <f>+IF(D914="","",'宣言書(Rev.12.04)'!$N$76)</f>
        <v/>
      </c>
      <c r="G914" s="40" t="str">
        <f>+IF(D914="","",'宣言書(Rev.12.04)'!$N$77)</f>
        <v/>
      </c>
      <c r="I914" s="33"/>
    </row>
    <row r="915" spans="2:9" ht="21.75" customHeight="1" x14ac:dyDescent="0.25">
      <c r="B915" s="39"/>
      <c r="C915" s="39"/>
      <c r="D915" s="39"/>
      <c r="E915" s="40" t="str">
        <f>+IF(D915="","",'宣言書(Rev.12.04)'!$H$77)</f>
        <v/>
      </c>
      <c r="F915" s="40" t="str">
        <f>+IF(D915="","",'宣言書(Rev.12.04)'!$N$76)</f>
        <v/>
      </c>
      <c r="G915" s="40" t="str">
        <f>+IF(D915="","",'宣言書(Rev.12.04)'!$N$77)</f>
        <v/>
      </c>
      <c r="I915" s="33"/>
    </row>
    <row r="916" spans="2:9" ht="21.75" customHeight="1" x14ac:dyDescent="0.25">
      <c r="B916" s="39"/>
      <c r="C916" s="39"/>
      <c r="D916" s="39"/>
      <c r="E916" s="40" t="str">
        <f>+IF(D916="","",'宣言書(Rev.12.04)'!$H$77)</f>
        <v/>
      </c>
      <c r="F916" s="40" t="str">
        <f>+IF(D916="","",'宣言書(Rev.12.04)'!$N$76)</f>
        <v/>
      </c>
      <c r="G916" s="40" t="str">
        <f>+IF(D916="","",'宣言書(Rev.12.04)'!$N$77)</f>
        <v/>
      </c>
      <c r="I916" s="33"/>
    </row>
    <row r="917" spans="2:9" ht="21.75" customHeight="1" x14ac:dyDescent="0.25">
      <c r="B917" s="39"/>
      <c r="C917" s="39"/>
      <c r="D917" s="39"/>
      <c r="E917" s="40" t="str">
        <f>+IF(D917="","",'宣言書(Rev.12.04)'!$H$77)</f>
        <v/>
      </c>
      <c r="F917" s="40" t="str">
        <f>+IF(D917="","",'宣言書(Rev.12.04)'!$N$76)</f>
        <v/>
      </c>
      <c r="G917" s="40" t="str">
        <f>+IF(D917="","",'宣言書(Rev.12.04)'!$N$77)</f>
        <v/>
      </c>
      <c r="I917" s="33"/>
    </row>
    <row r="918" spans="2:9" ht="21.75" customHeight="1" x14ac:dyDescent="0.25">
      <c r="B918" s="39"/>
      <c r="C918" s="39"/>
      <c r="D918" s="39"/>
      <c r="E918" s="40" t="str">
        <f>+IF(D918="","",'宣言書(Rev.12.04)'!$H$77)</f>
        <v/>
      </c>
      <c r="F918" s="40" t="str">
        <f>+IF(D918="","",'宣言書(Rev.12.04)'!$N$76)</f>
        <v/>
      </c>
      <c r="G918" s="40" t="str">
        <f>+IF(D918="","",'宣言書(Rev.12.04)'!$N$77)</f>
        <v/>
      </c>
      <c r="I918" s="33"/>
    </row>
    <row r="919" spans="2:9" ht="21.75" customHeight="1" x14ac:dyDescent="0.25">
      <c r="B919" s="39"/>
      <c r="C919" s="39"/>
      <c r="D919" s="39"/>
      <c r="E919" s="40" t="str">
        <f>+IF(D919="","",'宣言書(Rev.12.04)'!$H$77)</f>
        <v/>
      </c>
      <c r="F919" s="40" t="str">
        <f>+IF(D919="","",'宣言書(Rev.12.04)'!$N$76)</f>
        <v/>
      </c>
      <c r="G919" s="40" t="str">
        <f>+IF(D919="","",'宣言書(Rev.12.04)'!$N$77)</f>
        <v/>
      </c>
      <c r="I919" s="33"/>
    </row>
    <row r="920" spans="2:9" ht="21.75" customHeight="1" x14ac:dyDescent="0.25">
      <c r="B920" s="39"/>
      <c r="C920" s="39"/>
      <c r="D920" s="39"/>
      <c r="E920" s="40" t="str">
        <f>+IF(D920="","",'宣言書(Rev.12.04)'!$H$77)</f>
        <v/>
      </c>
      <c r="F920" s="40" t="str">
        <f>+IF(D920="","",'宣言書(Rev.12.04)'!$N$76)</f>
        <v/>
      </c>
      <c r="G920" s="40" t="str">
        <f>+IF(D920="","",'宣言書(Rev.12.04)'!$N$77)</f>
        <v/>
      </c>
      <c r="I920" s="33"/>
    </row>
    <row r="921" spans="2:9" ht="21.75" customHeight="1" x14ac:dyDescent="0.25">
      <c r="B921" s="39"/>
      <c r="C921" s="39"/>
      <c r="D921" s="39"/>
      <c r="E921" s="40" t="str">
        <f>+IF(D921="","",'宣言書(Rev.12.04)'!$H$77)</f>
        <v/>
      </c>
      <c r="F921" s="40" t="str">
        <f>+IF(D921="","",'宣言書(Rev.12.04)'!$N$76)</f>
        <v/>
      </c>
      <c r="G921" s="40" t="str">
        <f>+IF(D921="","",'宣言書(Rev.12.04)'!$N$77)</f>
        <v/>
      </c>
      <c r="I921" s="33"/>
    </row>
    <row r="922" spans="2:9" ht="21.75" customHeight="1" x14ac:dyDescent="0.25">
      <c r="B922" s="39"/>
      <c r="C922" s="39"/>
      <c r="D922" s="39"/>
      <c r="E922" s="40" t="str">
        <f>+IF(D922="","",'宣言書(Rev.12.04)'!$H$77)</f>
        <v/>
      </c>
      <c r="F922" s="40" t="str">
        <f>+IF(D922="","",'宣言書(Rev.12.04)'!$N$76)</f>
        <v/>
      </c>
      <c r="G922" s="40" t="str">
        <f>+IF(D922="","",'宣言書(Rev.12.04)'!$N$77)</f>
        <v/>
      </c>
      <c r="I922" s="33"/>
    </row>
    <row r="923" spans="2:9" ht="21.75" customHeight="1" x14ac:dyDescent="0.25">
      <c r="B923" s="39"/>
      <c r="C923" s="39"/>
      <c r="D923" s="39"/>
      <c r="E923" s="40" t="str">
        <f>+IF(D923="","",'宣言書(Rev.12.04)'!$H$77)</f>
        <v/>
      </c>
      <c r="F923" s="40" t="str">
        <f>+IF(D923="","",'宣言書(Rev.12.04)'!$N$76)</f>
        <v/>
      </c>
      <c r="G923" s="40" t="str">
        <f>+IF(D923="","",'宣言書(Rev.12.04)'!$N$77)</f>
        <v/>
      </c>
      <c r="I923" s="33"/>
    </row>
    <row r="924" spans="2:9" ht="21.75" customHeight="1" x14ac:dyDescent="0.25">
      <c r="B924" s="39"/>
      <c r="C924" s="39"/>
      <c r="D924" s="39"/>
      <c r="E924" s="40" t="str">
        <f>+IF(D924="","",'宣言書(Rev.12.04)'!$H$77)</f>
        <v/>
      </c>
      <c r="F924" s="40" t="str">
        <f>+IF(D924="","",'宣言書(Rev.12.04)'!$N$76)</f>
        <v/>
      </c>
      <c r="G924" s="40" t="str">
        <f>+IF(D924="","",'宣言書(Rev.12.04)'!$N$77)</f>
        <v/>
      </c>
      <c r="I924" s="33"/>
    </row>
    <row r="925" spans="2:9" ht="21.75" customHeight="1" x14ac:dyDescent="0.25">
      <c r="B925" s="39"/>
      <c r="C925" s="39"/>
      <c r="D925" s="39"/>
      <c r="E925" s="40" t="str">
        <f>+IF(D925="","",'宣言書(Rev.12.04)'!$H$77)</f>
        <v/>
      </c>
      <c r="F925" s="40" t="str">
        <f>+IF(D925="","",'宣言書(Rev.12.04)'!$N$76)</f>
        <v/>
      </c>
      <c r="G925" s="40" t="str">
        <f>+IF(D925="","",'宣言書(Rev.12.04)'!$N$77)</f>
        <v/>
      </c>
      <c r="I925" s="33"/>
    </row>
    <row r="926" spans="2:9" ht="21.75" customHeight="1" x14ac:dyDescent="0.25">
      <c r="B926" s="39"/>
      <c r="C926" s="39"/>
      <c r="D926" s="39"/>
      <c r="E926" s="40" t="str">
        <f>+IF(D926="","",'宣言書(Rev.12.04)'!$H$77)</f>
        <v/>
      </c>
      <c r="F926" s="40" t="str">
        <f>+IF(D926="","",'宣言書(Rev.12.04)'!$N$76)</f>
        <v/>
      </c>
      <c r="G926" s="40" t="str">
        <f>+IF(D926="","",'宣言書(Rev.12.04)'!$N$77)</f>
        <v/>
      </c>
      <c r="I926" s="33"/>
    </row>
    <row r="927" spans="2:9" ht="21.75" customHeight="1" x14ac:dyDescent="0.25">
      <c r="B927" s="39"/>
      <c r="C927" s="39"/>
      <c r="D927" s="39"/>
      <c r="E927" s="40" t="str">
        <f>+IF(D927="","",'宣言書(Rev.12.04)'!$H$77)</f>
        <v/>
      </c>
      <c r="F927" s="40" t="str">
        <f>+IF(D927="","",'宣言書(Rev.12.04)'!$N$76)</f>
        <v/>
      </c>
      <c r="G927" s="40" t="str">
        <f>+IF(D927="","",'宣言書(Rev.12.04)'!$N$77)</f>
        <v/>
      </c>
      <c r="I927" s="33"/>
    </row>
    <row r="928" spans="2:9" ht="21.75" customHeight="1" x14ac:dyDescent="0.25">
      <c r="B928" s="39"/>
      <c r="C928" s="39"/>
      <c r="D928" s="39"/>
      <c r="E928" s="40" t="str">
        <f>+IF(D928="","",'宣言書(Rev.12.04)'!$H$77)</f>
        <v/>
      </c>
      <c r="F928" s="40" t="str">
        <f>+IF(D928="","",'宣言書(Rev.12.04)'!$N$76)</f>
        <v/>
      </c>
      <c r="G928" s="40" t="str">
        <f>+IF(D928="","",'宣言書(Rev.12.04)'!$N$77)</f>
        <v/>
      </c>
      <c r="I928" s="33"/>
    </row>
    <row r="929" spans="2:9" ht="21.75" customHeight="1" x14ac:dyDescent="0.25">
      <c r="B929" s="39"/>
      <c r="C929" s="39"/>
      <c r="D929" s="39"/>
      <c r="E929" s="40" t="str">
        <f>+IF(D929="","",'宣言書(Rev.12.04)'!$H$77)</f>
        <v/>
      </c>
      <c r="F929" s="40" t="str">
        <f>+IF(D929="","",'宣言書(Rev.12.04)'!$N$76)</f>
        <v/>
      </c>
      <c r="G929" s="40" t="str">
        <f>+IF(D929="","",'宣言書(Rev.12.04)'!$N$77)</f>
        <v/>
      </c>
      <c r="I929" s="33"/>
    </row>
    <row r="930" spans="2:9" ht="21.75" customHeight="1" x14ac:dyDescent="0.25">
      <c r="B930" s="39"/>
      <c r="C930" s="39"/>
      <c r="D930" s="39"/>
      <c r="E930" s="40" t="str">
        <f>+IF(D930="","",'宣言書(Rev.12.04)'!$H$77)</f>
        <v/>
      </c>
      <c r="F930" s="40" t="str">
        <f>+IF(D930="","",'宣言書(Rev.12.04)'!$N$76)</f>
        <v/>
      </c>
      <c r="G930" s="40" t="str">
        <f>+IF(D930="","",'宣言書(Rev.12.04)'!$N$77)</f>
        <v/>
      </c>
      <c r="I930" s="33"/>
    </row>
    <row r="931" spans="2:9" ht="21.75" customHeight="1" x14ac:dyDescent="0.25">
      <c r="B931" s="39"/>
      <c r="C931" s="39"/>
      <c r="D931" s="39"/>
      <c r="E931" s="40" t="str">
        <f>+IF(D931="","",'宣言書(Rev.12.04)'!$H$77)</f>
        <v/>
      </c>
      <c r="F931" s="40" t="str">
        <f>+IF(D931="","",'宣言書(Rev.12.04)'!$N$76)</f>
        <v/>
      </c>
      <c r="G931" s="40" t="str">
        <f>+IF(D931="","",'宣言書(Rev.12.04)'!$N$77)</f>
        <v/>
      </c>
      <c r="I931" s="33"/>
    </row>
    <row r="932" spans="2:9" ht="21.75" customHeight="1" x14ac:dyDescent="0.25">
      <c r="B932" s="39"/>
      <c r="C932" s="39"/>
      <c r="D932" s="39"/>
      <c r="E932" s="40" t="str">
        <f>+IF(D932="","",'宣言書(Rev.12.04)'!$H$77)</f>
        <v/>
      </c>
      <c r="F932" s="40" t="str">
        <f>+IF(D932="","",'宣言書(Rev.12.04)'!$N$76)</f>
        <v/>
      </c>
      <c r="G932" s="40" t="str">
        <f>+IF(D932="","",'宣言書(Rev.12.04)'!$N$77)</f>
        <v/>
      </c>
      <c r="I932" s="33"/>
    </row>
    <row r="933" spans="2:9" ht="21.75" customHeight="1" x14ac:dyDescent="0.25">
      <c r="B933" s="39"/>
      <c r="C933" s="39"/>
      <c r="D933" s="39"/>
      <c r="E933" s="40" t="str">
        <f>+IF(D933="","",'宣言書(Rev.12.04)'!$H$77)</f>
        <v/>
      </c>
      <c r="F933" s="40" t="str">
        <f>+IF(D933="","",'宣言書(Rev.12.04)'!$N$76)</f>
        <v/>
      </c>
      <c r="G933" s="40" t="str">
        <f>+IF(D933="","",'宣言書(Rev.12.04)'!$N$77)</f>
        <v/>
      </c>
      <c r="I933" s="33"/>
    </row>
    <row r="934" spans="2:9" ht="21.75" customHeight="1" x14ac:dyDescent="0.25">
      <c r="B934" s="39"/>
      <c r="C934" s="39"/>
      <c r="D934" s="39"/>
      <c r="E934" s="40" t="str">
        <f>+IF(D934="","",'宣言書(Rev.12.04)'!$H$77)</f>
        <v/>
      </c>
      <c r="F934" s="40" t="str">
        <f>+IF(D934="","",'宣言書(Rev.12.04)'!$N$76)</f>
        <v/>
      </c>
      <c r="G934" s="40" t="str">
        <f>+IF(D934="","",'宣言書(Rev.12.04)'!$N$77)</f>
        <v/>
      </c>
      <c r="I934" s="33"/>
    </row>
    <row r="935" spans="2:9" ht="21.75" customHeight="1" x14ac:dyDescent="0.25">
      <c r="B935" s="39"/>
      <c r="C935" s="39"/>
      <c r="D935" s="39"/>
      <c r="E935" s="40" t="str">
        <f>+IF(D935="","",'宣言書(Rev.12.04)'!$H$77)</f>
        <v/>
      </c>
      <c r="F935" s="40" t="str">
        <f>+IF(D935="","",'宣言書(Rev.12.04)'!$N$76)</f>
        <v/>
      </c>
      <c r="G935" s="40" t="str">
        <f>+IF(D935="","",'宣言書(Rev.12.04)'!$N$77)</f>
        <v/>
      </c>
      <c r="I935" s="33"/>
    </row>
    <row r="936" spans="2:9" ht="21.75" customHeight="1" x14ac:dyDescent="0.25">
      <c r="B936" s="39"/>
      <c r="C936" s="39"/>
      <c r="D936" s="39"/>
      <c r="E936" s="40" t="str">
        <f>+IF(D936="","",'宣言書(Rev.12.04)'!$H$77)</f>
        <v/>
      </c>
      <c r="F936" s="40" t="str">
        <f>+IF(D936="","",'宣言書(Rev.12.04)'!$N$76)</f>
        <v/>
      </c>
      <c r="G936" s="40" t="str">
        <f>+IF(D936="","",'宣言書(Rev.12.04)'!$N$77)</f>
        <v/>
      </c>
      <c r="I936" s="33"/>
    </row>
    <row r="937" spans="2:9" ht="21.75" customHeight="1" x14ac:dyDescent="0.25">
      <c r="B937" s="39"/>
      <c r="C937" s="39"/>
      <c r="D937" s="39"/>
      <c r="E937" s="40" t="str">
        <f>+IF(D937="","",'宣言書(Rev.12.04)'!$H$77)</f>
        <v/>
      </c>
      <c r="F937" s="40" t="str">
        <f>+IF(D937="","",'宣言書(Rev.12.04)'!$N$76)</f>
        <v/>
      </c>
      <c r="G937" s="40" t="str">
        <f>+IF(D937="","",'宣言書(Rev.12.04)'!$N$77)</f>
        <v/>
      </c>
      <c r="I937" s="33"/>
    </row>
    <row r="938" spans="2:9" ht="21.75" customHeight="1" x14ac:dyDescent="0.25">
      <c r="B938" s="39"/>
      <c r="C938" s="39"/>
      <c r="D938" s="39"/>
      <c r="E938" s="40" t="str">
        <f>+IF(D938="","",'宣言書(Rev.12.04)'!$H$77)</f>
        <v/>
      </c>
      <c r="F938" s="40" t="str">
        <f>+IF(D938="","",'宣言書(Rev.12.04)'!$N$76)</f>
        <v/>
      </c>
      <c r="G938" s="40" t="str">
        <f>+IF(D938="","",'宣言書(Rev.12.04)'!$N$77)</f>
        <v/>
      </c>
      <c r="I938" s="33"/>
    </row>
    <row r="939" spans="2:9" ht="21.75" customHeight="1" x14ac:dyDescent="0.25">
      <c r="B939" s="39"/>
      <c r="C939" s="39"/>
      <c r="D939" s="39"/>
      <c r="E939" s="40" t="str">
        <f>+IF(D939="","",'宣言書(Rev.12.04)'!$H$77)</f>
        <v/>
      </c>
      <c r="F939" s="40" t="str">
        <f>+IF(D939="","",'宣言書(Rev.12.04)'!$N$76)</f>
        <v/>
      </c>
      <c r="G939" s="40" t="str">
        <f>+IF(D939="","",'宣言書(Rev.12.04)'!$N$77)</f>
        <v/>
      </c>
      <c r="I939" s="33"/>
    </row>
    <row r="940" spans="2:9" ht="21.75" customHeight="1" x14ac:dyDescent="0.25">
      <c r="B940" s="39"/>
      <c r="C940" s="39"/>
      <c r="D940" s="39"/>
      <c r="E940" s="40" t="str">
        <f>+IF(D940="","",'宣言書(Rev.12.04)'!$H$77)</f>
        <v/>
      </c>
      <c r="F940" s="40" t="str">
        <f>+IF(D940="","",'宣言書(Rev.12.04)'!$N$76)</f>
        <v/>
      </c>
      <c r="G940" s="40" t="str">
        <f>+IF(D940="","",'宣言書(Rev.12.04)'!$N$77)</f>
        <v/>
      </c>
      <c r="I940" s="33"/>
    </row>
    <row r="941" spans="2:9" ht="21.75" customHeight="1" x14ac:dyDescent="0.25">
      <c r="B941" s="39"/>
      <c r="C941" s="39"/>
      <c r="D941" s="39"/>
      <c r="E941" s="40" t="str">
        <f>+IF(D941="","",'宣言書(Rev.12.04)'!$H$77)</f>
        <v/>
      </c>
      <c r="F941" s="40" t="str">
        <f>+IF(D941="","",'宣言書(Rev.12.04)'!$N$76)</f>
        <v/>
      </c>
      <c r="G941" s="40" t="str">
        <f>+IF(D941="","",'宣言書(Rev.12.04)'!$N$77)</f>
        <v/>
      </c>
      <c r="I941" s="33"/>
    </row>
    <row r="942" spans="2:9" ht="21.75" customHeight="1" x14ac:dyDescent="0.25">
      <c r="B942" s="39"/>
      <c r="C942" s="39"/>
      <c r="D942" s="39"/>
      <c r="E942" s="40" t="str">
        <f>+IF(D942="","",'宣言書(Rev.12.04)'!$H$77)</f>
        <v/>
      </c>
      <c r="F942" s="40" t="str">
        <f>+IF(D942="","",'宣言書(Rev.12.04)'!$N$76)</f>
        <v/>
      </c>
      <c r="G942" s="40" t="str">
        <f>+IF(D942="","",'宣言書(Rev.12.04)'!$N$77)</f>
        <v/>
      </c>
      <c r="I942" s="33"/>
    </row>
    <row r="943" spans="2:9" ht="21.75" customHeight="1" x14ac:dyDescent="0.25">
      <c r="B943" s="39"/>
      <c r="C943" s="39"/>
      <c r="D943" s="39"/>
      <c r="E943" s="40" t="str">
        <f>+IF(D943="","",'宣言書(Rev.12.04)'!$H$77)</f>
        <v/>
      </c>
      <c r="F943" s="40" t="str">
        <f>+IF(D943="","",'宣言書(Rev.12.04)'!$N$76)</f>
        <v/>
      </c>
      <c r="G943" s="40" t="str">
        <f>+IF(D943="","",'宣言書(Rev.12.04)'!$N$77)</f>
        <v/>
      </c>
      <c r="I943" s="33"/>
    </row>
    <row r="944" spans="2:9" ht="21.75" customHeight="1" x14ac:dyDescent="0.25">
      <c r="B944" s="39"/>
      <c r="C944" s="39"/>
      <c r="D944" s="39"/>
      <c r="E944" s="40" t="str">
        <f>+IF(D944="","",'宣言書(Rev.12.04)'!$H$77)</f>
        <v/>
      </c>
      <c r="F944" s="40" t="str">
        <f>+IF(D944="","",'宣言書(Rev.12.04)'!$N$76)</f>
        <v/>
      </c>
      <c r="G944" s="40" t="str">
        <f>+IF(D944="","",'宣言書(Rev.12.04)'!$N$77)</f>
        <v/>
      </c>
      <c r="I944" s="33"/>
    </row>
    <row r="945" spans="2:9" ht="21.75" customHeight="1" x14ac:dyDescent="0.25">
      <c r="B945" s="39"/>
      <c r="C945" s="39"/>
      <c r="D945" s="39"/>
      <c r="E945" s="40" t="str">
        <f>+IF(D945="","",'宣言書(Rev.12.04)'!$H$77)</f>
        <v/>
      </c>
      <c r="F945" s="40" t="str">
        <f>+IF(D945="","",'宣言書(Rev.12.04)'!$N$76)</f>
        <v/>
      </c>
      <c r="G945" s="40" t="str">
        <f>+IF(D945="","",'宣言書(Rev.12.04)'!$N$77)</f>
        <v/>
      </c>
      <c r="I945" s="33"/>
    </row>
    <row r="946" spans="2:9" ht="21.75" customHeight="1" x14ac:dyDescent="0.25">
      <c r="B946" s="39"/>
      <c r="C946" s="39"/>
      <c r="D946" s="39"/>
      <c r="E946" s="40" t="str">
        <f>+IF(D946="","",'宣言書(Rev.12.04)'!$H$77)</f>
        <v/>
      </c>
      <c r="F946" s="40" t="str">
        <f>+IF(D946="","",'宣言書(Rev.12.04)'!$N$76)</f>
        <v/>
      </c>
      <c r="G946" s="40" t="str">
        <f>+IF(D946="","",'宣言書(Rev.12.04)'!$N$77)</f>
        <v/>
      </c>
      <c r="I946" s="33"/>
    </row>
    <row r="947" spans="2:9" ht="21.75" customHeight="1" x14ac:dyDescent="0.25">
      <c r="B947" s="39"/>
      <c r="C947" s="39"/>
      <c r="D947" s="39"/>
      <c r="E947" s="40" t="str">
        <f>+IF(D947="","",'宣言書(Rev.12.04)'!$H$77)</f>
        <v/>
      </c>
      <c r="F947" s="40" t="str">
        <f>+IF(D947="","",'宣言書(Rev.12.04)'!$N$76)</f>
        <v/>
      </c>
      <c r="G947" s="40" t="str">
        <f>+IF(D947="","",'宣言書(Rev.12.04)'!$N$77)</f>
        <v/>
      </c>
      <c r="I947" s="33"/>
    </row>
    <row r="948" spans="2:9" ht="21.75" customHeight="1" x14ac:dyDescent="0.25">
      <c r="B948" s="39"/>
      <c r="C948" s="39"/>
      <c r="D948" s="39"/>
      <c r="E948" s="40" t="str">
        <f>+IF(D948="","",'宣言書(Rev.12.04)'!$H$77)</f>
        <v/>
      </c>
      <c r="F948" s="40" t="str">
        <f>+IF(D948="","",'宣言書(Rev.12.04)'!$N$76)</f>
        <v/>
      </c>
      <c r="G948" s="40" t="str">
        <f>+IF(D948="","",'宣言書(Rev.12.04)'!$N$77)</f>
        <v/>
      </c>
      <c r="I948" s="33"/>
    </row>
    <row r="949" spans="2:9" ht="21.75" customHeight="1" x14ac:dyDescent="0.25">
      <c r="B949" s="39"/>
      <c r="C949" s="39"/>
      <c r="D949" s="39"/>
      <c r="E949" s="40" t="str">
        <f>+IF(D949="","",'宣言書(Rev.12.04)'!$H$77)</f>
        <v/>
      </c>
      <c r="F949" s="40" t="str">
        <f>+IF(D949="","",'宣言書(Rev.12.04)'!$N$76)</f>
        <v/>
      </c>
      <c r="G949" s="40" t="str">
        <f>+IF(D949="","",'宣言書(Rev.12.04)'!$N$77)</f>
        <v/>
      </c>
      <c r="I949" s="33"/>
    </row>
    <row r="950" spans="2:9" ht="21.75" customHeight="1" x14ac:dyDescent="0.25">
      <c r="B950" s="39"/>
      <c r="C950" s="39"/>
      <c r="D950" s="39"/>
      <c r="E950" s="40" t="str">
        <f>+IF(D950="","",'宣言書(Rev.12.04)'!$H$77)</f>
        <v/>
      </c>
      <c r="F950" s="40" t="str">
        <f>+IF(D950="","",'宣言書(Rev.12.04)'!$N$76)</f>
        <v/>
      </c>
      <c r="G950" s="40" t="str">
        <f>+IF(D950="","",'宣言書(Rev.12.04)'!$N$77)</f>
        <v/>
      </c>
      <c r="I950" s="33"/>
    </row>
    <row r="951" spans="2:9" ht="21.75" customHeight="1" x14ac:dyDescent="0.25">
      <c r="B951" s="39"/>
      <c r="C951" s="39"/>
      <c r="D951" s="39"/>
      <c r="E951" s="40" t="str">
        <f>+IF(D951="","",'宣言書(Rev.12.04)'!$H$77)</f>
        <v/>
      </c>
      <c r="F951" s="40" t="str">
        <f>+IF(D951="","",'宣言書(Rev.12.04)'!$N$76)</f>
        <v/>
      </c>
      <c r="G951" s="40" t="str">
        <f>+IF(D951="","",'宣言書(Rev.12.04)'!$N$77)</f>
        <v/>
      </c>
      <c r="I951" s="33"/>
    </row>
    <row r="952" spans="2:9" ht="21.75" customHeight="1" x14ac:dyDescent="0.25">
      <c r="B952" s="39"/>
      <c r="C952" s="39"/>
      <c r="D952" s="39"/>
      <c r="E952" s="40" t="str">
        <f>+IF(D952="","",'宣言書(Rev.12.04)'!$H$77)</f>
        <v/>
      </c>
      <c r="F952" s="40" t="str">
        <f>+IF(D952="","",'宣言書(Rev.12.04)'!$N$76)</f>
        <v/>
      </c>
      <c r="G952" s="40" t="str">
        <f>+IF(D952="","",'宣言書(Rev.12.04)'!$N$77)</f>
        <v/>
      </c>
      <c r="I952" s="33"/>
    </row>
    <row r="953" spans="2:9" ht="21.75" customHeight="1" x14ac:dyDescent="0.25">
      <c r="B953" s="39"/>
      <c r="C953" s="39"/>
      <c r="D953" s="39"/>
      <c r="E953" s="40" t="str">
        <f>+IF(D953="","",'宣言書(Rev.12.04)'!$H$77)</f>
        <v/>
      </c>
      <c r="F953" s="40" t="str">
        <f>+IF(D953="","",'宣言書(Rev.12.04)'!$N$76)</f>
        <v/>
      </c>
      <c r="G953" s="40" t="str">
        <f>+IF(D953="","",'宣言書(Rev.12.04)'!$N$77)</f>
        <v/>
      </c>
      <c r="I953" s="33"/>
    </row>
    <row r="954" spans="2:9" ht="21.75" customHeight="1" x14ac:dyDescent="0.25">
      <c r="B954" s="39"/>
      <c r="C954" s="39"/>
      <c r="D954" s="39"/>
      <c r="E954" s="40" t="str">
        <f>+IF(D954="","",'宣言書(Rev.12.04)'!$H$77)</f>
        <v/>
      </c>
      <c r="F954" s="40" t="str">
        <f>+IF(D954="","",'宣言書(Rev.12.04)'!$N$76)</f>
        <v/>
      </c>
      <c r="G954" s="40" t="str">
        <f>+IF(D954="","",'宣言書(Rev.12.04)'!$N$77)</f>
        <v/>
      </c>
      <c r="I954" s="33"/>
    </row>
    <row r="955" spans="2:9" ht="21.75" customHeight="1" x14ac:dyDescent="0.25">
      <c r="B955" s="39"/>
      <c r="C955" s="39"/>
      <c r="D955" s="39"/>
      <c r="E955" s="40" t="str">
        <f>+IF(D955="","",'宣言書(Rev.12.04)'!$H$77)</f>
        <v/>
      </c>
      <c r="F955" s="40" t="str">
        <f>+IF(D955="","",'宣言書(Rev.12.04)'!$N$76)</f>
        <v/>
      </c>
      <c r="G955" s="40" t="str">
        <f>+IF(D955="","",'宣言書(Rev.12.04)'!$N$77)</f>
        <v/>
      </c>
      <c r="I955" s="33"/>
    </row>
    <row r="956" spans="2:9" ht="21.75" customHeight="1" x14ac:dyDescent="0.25">
      <c r="B956" s="39"/>
      <c r="C956" s="39"/>
      <c r="D956" s="39"/>
      <c r="E956" s="40" t="str">
        <f>+IF(D956="","",'宣言書(Rev.12.04)'!$H$77)</f>
        <v/>
      </c>
      <c r="F956" s="40" t="str">
        <f>+IF(D956="","",'宣言書(Rev.12.04)'!$N$76)</f>
        <v/>
      </c>
      <c r="G956" s="40" t="str">
        <f>+IF(D956="","",'宣言書(Rev.12.04)'!$N$77)</f>
        <v/>
      </c>
      <c r="I956" s="33"/>
    </row>
    <row r="957" spans="2:9" ht="21.75" customHeight="1" x14ac:dyDescent="0.25">
      <c r="B957" s="39"/>
      <c r="C957" s="39"/>
      <c r="D957" s="39"/>
      <c r="E957" s="40" t="str">
        <f>+IF(D957="","",'宣言書(Rev.12.04)'!$H$77)</f>
        <v/>
      </c>
      <c r="F957" s="40" t="str">
        <f>+IF(D957="","",'宣言書(Rev.12.04)'!$N$76)</f>
        <v/>
      </c>
      <c r="G957" s="40" t="str">
        <f>+IF(D957="","",'宣言書(Rev.12.04)'!$N$77)</f>
        <v/>
      </c>
      <c r="I957" s="33"/>
    </row>
    <row r="958" spans="2:9" ht="21.75" customHeight="1" x14ac:dyDescent="0.25">
      <c r="B958" s="39"/>
      <c r="C958" s="39"/>
      <c r="D958" s="39"/>
      <c r="E958" s="40" t="str">
        <f>+IF(D958="","",'宣言書(Rev.12.04)'!$H$77)</f>
        <v/>
      </c>
      <c r="F958" s="40" t="str">
        <f>+IF(D958="","",'宣言書(Rev.12.04)'!$N$76)</f>
        <v/>
      </c>
      <c r="G958" s="40" t="str">
        <f>+IF(D958="","",'宣言書(Rev.12.04)'!$N$77)</f>
        <v/>
      </c>
      <c r="I958" s="33"/>
    </row>
    <row r="959" spans="2:9" ht="21.75" customHeight="1" x14ac:dyDescent="0.25">
      <c r="B959" s="39"/>
      <c r="C959" s="39"/>
      <c r="D959" s="39"/>
      <c r="E959" s="40" t="str">
        <f>+IF(D959="","",'宣言書(Rev.12.04)'!$H$77)</f>
        <v/>
      </c>
      <c r="F959" s="40" t="str">
        <f>+IF(D959="","",'宣言書(Rev.12.04)'!$N$76)</f>
        <v/>
      </c>
      <c r="G959" s="40" t="str">
        <f>+IF(D959="","",'宣言書(Rev.12.04)'!$N$77)</f>
        <v/>
      </c>
      <c r="I959" s="33"/>
    </row>
    <row r="960" spans="2:9" ht="21.75" customHeight="1" x14ac:dyDescent="0.25">
      <c r="B960" s="39"/>
      <c r="C960" s="39"/>
      <c r="D960" s="39"/>
      <c r="E960" s="40" t="str">
        <f>+IF(D960="","",'宣言書(Rev.12.04)'!$H$77)</f>
        <v/>
      </c>
      <c r="F960" s="40" t="str">
        <f>+IF(D960="","",'宣言書(Rev.12.04)'!$N$76)</f>
        <v/>
      </c>
      <c r="G960" s="40" t="str">
        <f>+IF(D960="","",'宣言書(Rev.12.04)'!$N$77)</f>
        <v/>
      </c>
      <c r="I960" s="33"/>
    </row>
    <row r="961" spans="2:9" ht="21.75" customHeight="1" x14ac:dyDescent="0.25">
      <c r="B961" s="39"/>
      <c r="C961" s="39"/>
      <c r="D961" s="39"/>
      <c r="E961" s="40" t="str">
        <f>+IF(D961="","",'宣言書(Rev.12.04)'!$H$77)</f>
        <v/>
      </c>
      <c r="F961" s="40" t="str">
        <f>+IF(D961="","",'宣言書(Rev.12.04)'!$N$76)</f>
        <v/>
      </c>
      <c r="G961" s="40" t="str">
        <f>+IF(D961="","",'宣言書(Rev.12.04)'!$N$77)</f>
        <v/>
      </c>
      <c r="I961" s="33"/>
    </row>
    <row r="962" spans="2:9" ht="21.75" customHeight="1" x14ac:dyDescent="0.25">
      <c r="B962" s="39"/>
      <c r="C962" s="39"/>
      <c r="D962" s="39"/>
      <c r="E962" s="40" t="str">
        <f>+IF(D962="","",'宣言書(Rev.12.04)'!$H$77)</f>
        <v/>
      </c>
      <c r="F962" s="40" t="str">
        <f>+IF(D962="","",'宣言書(Rev.12.04)'!$N$76)</f>
        <v/>
      </c>
      <c r="G962" s="40" t="str">
        <f>+IF(D962="","",'宣言書(Rev.12.04)'!$N$77)</f>
        <v/>
      </c>
      <c r="I962" s="33"/>
    </row>
    <row r="963" spans="2:9" ht="21.75" customHeight="1" x14ac:dyDescent="0.25">
      <c r="B963" s="39"/>
      <c r="C963" s="39"/>
      <c r="D963" s="39"/>
      <c r="E963" s="40" t="str">
        <f>+IF(D963="","",'宣言書(Rev.12.04)'!$H$77)</f>
        <v/>
      </c>
      <c r="F963" s="40" t="str">
        <f>+IF(D963="","",'宣言書(Rev.12.04)'!$N$76)</f>
        <v/>
      </c>
      <c r="G963" s="40" t="str">
        <f>+IF(D963="","",'宣言書(Rev.12.04)'!$N$77)</f>
        <v/>
      </c>
      <c r="I963" s="33"/>
    </row>
    <row r="964" spans="2:9" ht="21.75" customHeight="1" x14ac:dyDescent="0.25">
      <c r="B964" s="39"/>
      <c r="C964" s="39"/>
      <c r="D964" s="39"/>
      <c r="E964" s="40" t="str">
        <f>+IF(D964="","",'宣言書(Rev.12.04)'!$H$77)</f>
        <v/>
      </c>
      <c r="F964" s="40" t="str">
        <f>+IF(D964="","",'宣言書(Rev.12.04)'!$N$76)</f>
        <v/>
      </c>
      <c r="G964" s="40" t="str">
        <f>+IF(D964="","",'宣言書(Rev.12.04)'!$N$77)</f>
        <v/>
      </c>
      <c r="I964" s="33"/>
    </row>
    <row r="965" spans="2:9" ht="21.75" customHeight="1" x14ac:dyDescent="0.25">
      <c r="B965" s="39"/>
      <c r="C965" s="39"/>
      <c r="D965" s="39"/>
      <c r="E965" s="40" t="str">
        <f>+IF(D965="","",'宣言書(Rev.12.04)'!$H$77)</f>
        <v/>
      </c>
      <c r="F965" s="40" t="str">
        <f>+IF(D965="","",'宣言書(Rev.12.04)'!$N$76)</f>
        <v/>
      </c>
      <c r="G965" s="40" t="str">
        <f>+IF(D965="","",'宣言書(Rev.12.04)'!$N$77)</f>
        <v/>
      </c>
      <c r="I965" s="33"/>
    </row>
    <row r="966" spans="2:9" ht="21.75" customHeight="1" x14ac:dyDescent="0.25">
      <c r="B966" s="39"/>
      <c r="C966" s="39"/>
      <c r="D966" s="39"/>
      <c r="E966" s="40" t="str">
        <f>+IF(D966="","",'宣言書(Rev.12.04)'!$H$77)</f>
        <v/>
      </c>
      <c r="F966" s="40" t="str">
        <f>+IF(D966="","",'宣言書(Rev.12.04)'!$N$76)</f>
        <v/>
      </c>
      <c r="G966" s="40" t="str">
        <f>+IF(D966="","",'宣言書(Rev.12.04)'!$N$77)</f>
        <v/>
      </c>
      <c r="I966" s="33"/>
    </row>
    <row r="967" spans="2:9" ht="21.75" customHeight="1" x14ac:dyDescent="0.25">
      <c r="B967" s="39"/>
      <c r="C967" s="39"/>
      <c r="D967" s="39"/>
      <c r="E967" s="40" t="str">
        <f>+IF(D967="","",'宣言書(Rev.12.04)'!$H$77)</f>
        <v/>
      </c>
      <c r="F967" s="40" t="str">
        <f>+IF(D967="","",'宣言書(Rev.12.04)'!$N$76)</f>
        <v/>
      </c>
      <c r="G967" s="40" t="str">
        <f>+IF(D967="","",'宣言書(Rev.12.04)'!$N$77)</f>
        <v/>
      </c>
      <c r="I967" s="33"/>
    </row>
    <row r="968" spans="2:9" ht="21.75" customHeight="1" x14ac:dyDescent="0.25">
      <c r="B968" s="39"/>
      <c r="C968" s="39"/>
      <c r="D968" s="39"/>
      <c r="E968" s="40" t="str">
        <f>+IF(D968="","",'宣言書(Rev.12.04)'!$H$77)</f>
        <v/>
      </c>
      <c r="F968" s="40" t="str">
        <f>+IF(D968="","",'宣言書(Rev.12.04)'!$N$76)</f>
        <v/>
      </c>
      <c r="G968" s="40" t="str">
        <f>+IF(D968="","",'宣言書(Rev.12.04)'!$N$77)</f>
        <v/>
      </c>
      <c r="I968" s="33"/>
    </row>
    <row r="969" spans="2:9" ht="21.75" customHeight="1" x14ac:dyDescent="0.25">
      <c r="B969" s="39"/>
      <c r="C969" s="39"/>
      <c r="D969" s="39"/>
      <c r="E969" s="40" t="str">
        <f>+IF(D969="","",'宣言書(Rev.12.04)'!$H$77)</f>
        <v/>
      </c>
      <c r="F969" s="40" t="str">
        <f>+IF(D969="","",'宣言書(Rev.12.04)'!$N$76)</f>
        <v/>
      </c>
      <c r="G969" s="40" t="str">
        <f>+IF(D969="","",'宣言書(Rev.12.04)'!$N$77)</f>
        <v/>
      </c>
      <c r="I969" s="33"/>
    </row>
    <row r="970" spans="2:9" ht="21.75" customHeight="1" x14ac:dyDescent="0.25">
      <c r="B970" s="39"/>
      <c r="C970" s="39"/>
      <c r="D970" s="39"/>
      <c r="E970" s="40" t="str">
        <f>+IF(D970="","",'宣言書(Rev.12.04)'!$H$77)</f>
        <v/>
      </c>
      <c r="F970" s="40" t="str">
        <f>+IF(D970="","",'宣言書(Rev.12.04)'!$N$76)</f>
        <v/>
      </c>
      <c r="G970" s="40" t="str">
        <f>+IF(D970="","",'宣言書(Rev.12.04)'!$N$77)</f>
        <v/>
      </c>
      <c r="I970" s="33"/>
    </row>
    <row r="971" spans="2:9" ht="21.75" customHeight="1" x14ac:dyDescent="0.25">
      <c r="B971" s="39"/>
      <c r="C971" s="39"/>
      <c r="D971" s="39"/>
      <c r="E971" s="40" t="str">
        <f>+IF(D971="","",'宣言書(Rev.12.04)'!$H$77)</f>
        <v/>
      </c>
      <c r="F971" s="40" t="str">
        <f>+IF(D971="","",'宣言書(Rev.12.04)'!$N$76)</f>
        <v/>
      </c>
      <c r="G971" s="40" t="str">
        <f>+IF(D971="","",'宣言書(Rev.12.04)'!$N$77)</f>
        <v/>
      </c>
      <c r="I971" s="33"/>
    </row>
    <row r="972" spans="2:9" ht="21.75" customHeight="1" x14ac:dyDescent="0.25">
      <c r="B972" s="39"/>
      <c r="C972" s="39"/>
      <c r="D972" s="39"/>
      <c r="E972" s="40" t="str">
        <f>+IF(D972="","",'宣言書(Rev.12.04)'!$H$77)</f>
        <v/>
      </c>
      <c r="F972" s="40" t="str">
        <f>+IF(D972="","",'宣言書(Rev.12.04)'!$N$76)</f>
        <v/>
      </c>
      <c r="G972" s="40" t="str">
        <f>+IF(D972="","",'宣言書(Rev.12.04)'!$N$77)</f>
        <v/>
      </c>
      <c r="I972" s="33"/>
    </row>
    <row r="973" spans="2:9" ht="21.75" customHeight="1" x14ac:dyDescent="0.25">
      <c r="B973" s="39"/>
      <c r="C973" s="39"/>
      <c r="D973" s="39"/>
      <c r="E973" s="40" t="str">
        <f>+IF(D973="","",'宣言書(Rev.12.04)'!$H$77)</f>
        <v/>
      </c>
      <c r="F973" s="40" t="str">
        <f>+IF(D973="","",'宣言書(Rev.12.04)'!$N$76)</f>
        <v/>
      </c>
      <c r="G973" s="40" t="str">
        <f>+IF(D973="","",'宣言書(Rev.12.04)'!$N$77)</f>
        <v/>
      </c>
      <c r="I973" s="33"/>
    </row>
    <row r="974" spans="2:9" ht="21.75" customHeight="1" x14ac:dyDescent="0.25">
      <c r="B974" s="39"/>
      <c r="C974" s="39"/>
      <c r="D974" s="39"/>
      <c r="E974" s="40" t="str">
        <f>+IF(D974="","",'宣言書(Rev.12.04)'!$H$77)</f>
        <v/>
      </c>
      <c r="F974" s="40" t="str">
        <f>+IF(D974="","",'宣言書(Rev.12.04)'!$N$76)</f>
        <v/>
      </c>
      <c r="G974" s="40" t="str">
        <f>+IF(D974="","",'宣言書(Rev.12.04)'!$N$77)</f>
        <v/>
      </c>
      <c r="I974" s="33"/>
    </row>
    <row r="975" spans="2:9" ht="21.75" customHeight="1" x14ac:dyDescent="0.25">
      <c r="B975" s="39"/>
      <c r="C975" s="39"/>
      <c r="D975" s="39"/>
      <c r="E975" s="40" t="str">
        <f>+IF(D975="","",'宣言書(Rev.12.04)'!$H$77)</f>
        <v/>
      </c>
      <c r="F975" s="40" t="str">
        <f>+IF(D975="","",'宣言書(Rev.12.04)'!$N$76)</f>
        <v/>
      </c>
      <c r="G975" s="40" t="str">
        <f>+IF(D975="","",'宣言書(Rev.12.04)'!$N$77)</f>
        <v/>
      </c>
      <c r="I975" s="33"/>
    </row>
    <row r="976" spans="2:9" ht="21.75" customHeight="1" x14ac:dyDescent="0.25">
      <c r="B976" s="39"/>
      <c r="C976" s="39"/>
      <c r="D976" s="39"/>
      <c r="E976" s="40" t="str">
        <f>+IF(D976="","",'宣言書(Rev.12.04)'!$H$77)</f>
        <v/>
      </c>
      <c r="F976" s="40" t="str">
        <f>+IF(D976="","",'宣言書(Rev.12.04)'!$N$76)</f>
        <v/>
      </c>
      <c r="G976" s="40" t="str">
        <f>+IF(D976="","",'宣言書(Rev.12.04)'!$N$77)</f>
        <v/>
      </c>
      <c r="I976" s="33"/>
    </row>
    <row r="977" spans="2:9" ht="21.75" customHeight="1" x14ac:dyDescent="0.25">
      <c r="B977" s="39"/>
      <c r="C977" s="39"/>
      <c r="D977" s="39"/>
      <c r="E977" s="40" t="str">
        <f>+IF(D977="","",'宣言書(Rev.12.04)'!$H$77)</f>
        <v/>
      </c>
      <c r="F977" s="40" t="str">
        <f>+IF(D977="","",'宣言書(Rev.12.04)'!$N$76)</f>
        <v/>
      </c>
      <c r="G977" s="40" t="str">
        <f>+IF(D977="","",'宣言書(Rev.12.04)'!$N$77)</f>
        <v/>
      </c>
      <c r="I977" s="33"/>
    </row>
    <row r="978" spans="2:9" ht="21.75" customHeight="1" x14ac:dyDescent="0.25">
      <c r="B978" s="39"/>
      <c r="C978" s="39"/>
      <c r="D978" s="39"/>
      <c r="E978" s="40" t="str">
        <f>+IF(D978="","",'宣言書(Rev.12.04)'!$H$77)</f>
        <v/>
      </c>
      <c r="F978" s="40" t="str">
        <f>+IF(D978="","",'宣言書(Rev.12.04)'!$N$76)</f>
        <v/>
      </c>
      <c r="G978" s="40" t="str">
        <f>+IF(D978="","",'宣言書(Rev.12.04)'!$N$77)</f>
        <v/>
      </c>
      <c r="I978" s="33"/>
    </row>
    <row r="979" spans="2:9" ht="21.75" customHeight="1" x14ac:dyDescent="0.25">
      <c r="B979" s="39"/>
      <c r="C979" s="39"/>
      <c r="D979" s="39"/>
      <c r="E979" s="40" t="str">
        <f>+IF(D979="","",'宣言書(Rev.12.04)'!$H$77)</f>
        <v/>
      </c>
      <c r="F979" s="40" t="str">
        <f>+IF(D979="","",'宣言書(Rev.12.04)'!$N$76)</f>
        <v/>
      </c>
      <c r="G979" s="40" t="str">
        <f>+IF(D979="","",'宣言書(Rev.12.04)'!$N$77)</f>
        <v/>
      </c>
      <c r="I979" s="33"/>
    </row>
    <row r="980" spans="2:9" ht="21.75" customHeight="1" x14ac:dyDescent="0.25">
      <c r="B980" s="39"/>
      <c r="C980" s="39"/>
      <c r="D980" s="39"/>
      <c r="E980" s="40" t="str">
        <f>+IF(D980="","",'宣言書(Rev.12.04)'!$H$77)</f>
        <v/>
      </c>
      <c r="F980" s="40" t="str">
        <f>+IF(D980="","",'宣言書(Rev.12.04)'!$N$76)</f>
        <v/>
      </c>
      <c r="G980" s="40" t="str">
        <f>+IF(D980="","",'宣言書(Rev.12.04)'!$N$77)</f>
        <v/>
      </c>
      <c r="I980" s="33"/>
    </row>
    <row r="981" spans="2:9" ht="21.75" customHeight="1" x14ac:dyDescent="0.25">
      <c r="B981" s="39"/>
      <c r="C981" s="39"/>
      <c r="D981" s="39"/>
      <c r="E981" s="40" t="str">
        <f>+IF(D981="","",'宣言書(Rev.12.04)'!$H$77)</f>
        <v/>
      </c>
      <c r="F981" s="40" t="str">
        <f>+IF(D981="","",'宣言書(Rev.12.04)'!$N$76)</f>
        <v/>
      </c>
      <c r="G981" s="40" t="str">
        <f>+IF(D981="","",'宣言書(Rev.12.04)'!$N$77)</f>
        <v/>
      </c>
      <c r="I981" s="33"/>
    </row>
    <row r="982" spans="2:9" ht="21.75" customHeight="1" x14ac:dyDescent="0.25">
      <c r="B982" s="39"/>
      <c r="C982" s="39"/>
      <c r="D982" s="39"/>
      <c r="E982" s="40" t="str">
        <f>+IF(D982="","",'宣言書(Rev.12.04)'!$H$77)</f>
        <v/>
      </c>
      <c r="F982" s="40" t="str">
        <f>+IF(D982="","",'宣言書(Rev.12.04)'!$N$76)</f>
        <v/>
      </c>
      <c r="G982" s="40" t="str">
        <f>+IF(D982="","",'宣言書(Rev.12.04)'!$N$77)</f>
        <v/>
      </c>
      <c r="I982" s="33"/>
    </row>
    <row r="983" spans="2:9" ht="21.75" customHeight="1" x14ac:dyDescent="0.25">
      <c r="B983" s="39"/>
      <c r="C983" s="39"/>
      <c r="D983" s="39"/>
      <c r="E983" s="40" t="str">
        <f>+IF(D983="","",'宣言書(Rev.12.04)'!$H$77)</f>
        <v/>
      </c>
      <c r="F983" s="40" t="str">
        <f>+IF(D983="","",'宣言書(Rev.12.04)'!$N$76)</f>
        <v/>
      </c>
      <c r="G983" s="40" t="str">
        <f>+IF(D983="","",'宣言書(Rev.12.04)'!$N$77)</f>
        <v/>
      </c>
      <c r="I983" s="33"/>
    </row>
    <row r="984" spans="2:9" ht="21.75" customHeight="1" x14ac:dyDescent="0.25">
      <c r="B984" s="39"/>
      <c r="C984" s="39"/>
      <c r="D984" s="39"/>
      <c r="E984" s="40" t="str">
        <f>+IF(D984="","",'宣言書(Rev.12.04)'!$H$77)</f>
        <v/>
      </c>
      <c r="F984" s="40" t="str">
        <f>+IF(D984="","",'宣言書(Rev.12.04)'!$N$76)</f>
        <v/>
      </c>
      <c r="G984" s="40" t="str">
        <f>+IF(D984="","",'宣言書(Rev.12.04)'!$N$77)</f>
        <v/>
      </c>
      <c r="I984" s="33"/>
    </row>
    <row r="985" spans="2:9" ht="21.75" customHeight="1" x14ac:dyDescent="0.25">
      <c r="B985" s="39"/>
      <c r="C985" s="39"/>
      <c r="D985" s="39"/>
      <c r="E985" s="40" t="str">
        <f>+IF(D985="","",'宣言書(Rev.12.04)'!$H$77)</f>
        <v/>
      </c>
      <c r="F985" s="40" t="str">
        <f>+IF(D985="","",'宣言書(Rev.12.04)'!$N$76)</f>
        <v/>
      </c>
      <c r="G985" s="40" t="str">
        <f>+IF(D985="","",'宣言書(Rev.12.04)'!$N$77)</f>
        <v/>
      </c>
      <c r="I985" s="33"/>
    </row>
    <row r="986" spans="2:9" ht="21.75" customHeight="1" x14ac:dyDescent="0.25">
      <c r="B986" s="39"/>
      <c r="C986" s="39"/>
      <c r="D986" s="39"/>
      <c r="E986" s="40" t="str">
        <f>+IF(D986="","",'宣言書(Rev.12.04)'!$H$77)</f>
        <v/>
      </c>
      <c r="F986" s="40" t="str">
        <f>+IF(D986="","",'宣言書(Rev.12.04)'!$N$76)</f>
        <v/>
      </c>
      <c r="G986" s="40" t="str">
        <f>+IF(D986="","",'宣言書(Rev.12.04)'!$N$77)</f>
        <v/>
      </c>
      <c r="I986" s="33"/>
    </row>
    <row r="987" spans="2:9" ht="21.75" customHeight="1" x14ac:dyDescent="0.25">
      <c r="B987" s="39"/>
      <c r="C987" s="39"/>
      <c r="D987" s="39"/>
      <c r="E987" s="40" t="str">
        <f>+IF(D987="","",'宣言書(Rev.12.04)'!$H$77)</f>
        <v/>
      </c>
      <c r="F987" s="40" t="str">
        <f>+IF(D987="","",'宣言書(Rev.12.04)'!$N$76)</f>
        <v/>
      </c>
      <c r="G987" s="40" t="str">
        <f>+IF(D987="","",'宣言書(Rev.12.04)'!$N$77)</f>
        <v/>
      </c>
      <c r="I987" s="33"/>
    </row>
    <row r="988" spans="2:9" ht="21.75" customHeight="1" x14ac:dyDescent="0.25">
      <c r="B988" s="39"/>
      <c r="C988" s="39"/>
      <c r="D988" s="39"/>
      <c r="E988" s="40" t="str">
        <f>+IF(D988="","",'宣言書(Rev.12.04)'!$H$77)</f>
        <v/>
      </c>
      <c r="F988" s="40" t="str">
        <f>+IF(D988="","",'宣言書(Rev.12.04)'!$N$76)</f>
        <v/>
      </c>
      <c r="G988" s="40" t="str">
        <f>+IF(D988="","",'宣言書(Rev.12.04)'!$N$77)</f>
        <v/>
      </c>
      <c r="I988" s="33"/>
    </row>
    <row r="989" spans="2:9" ht="21.75" customHeight="1" x14ac:dyDescent="0.25">
      <c r="B989" s="39"/>
      <c r="C989" s="39"/>
      <c r="D989" s="39"/>
      <c r="E989" s="40" t="str">
        <f>+IF(D989="","",'宣言書(Rev.12.04)'!$H$77)</f>
        <v/>
      </c>
      <c r="F989" s="40" t="str">
        <f>+IF(D989="","",'宣言書(Rev.12.04)'!$N$76)</f>
        <v/>
      </c>
      <c r="G989" s="40" t="str">
        <f>+IF(D989="","",'宣言書(Rev.12.04)'!$N$77)</f>
        <v/>
      </c>
      <c r="I989" s="33"/>
    </row>
    <row r="990" spans="2:9" ht="21.75" customHeight="1" x14ac:dyDescent="0.25">
      <c r="B990" s="39"/>
      <c r="C990" s="39"/>
      <c r="D990" s="39"/>
      <c r="E990" s="40" t="str">
        <f>+IF(D990="","",'宣言書(Rev.12.04)'!$H$77)</f>
        <v/>
      </c>
      <c r="F990" s="40" t="str">
        <f>+IF(D990="","",'宣言書(Rev.12.04)'!$N$76)</f>
        <v/>
      </c>
      <c r="G990" s="40" t="str">
        <f>+IF(D990="","",'宣言書(Rev.12.04)'!$N$77)</f>
        <v/>
      </c>
      <c r="I990" s="33"/>
    </row>
    <row r="991" spans="2:9" ht="21.75" customHeight="1" x14ac:dyDescent="0.25">
      <c r="B991" s="39"/>
      <c r="C991" s="39"/>
      <c r="D991" s="39"/>
      <c r="E991" s="40" t="str">
        <f>+IF(D991="","",'宣言書(Rev.12.04)'!$H$77)</f>
        <v/>
      </c>
      <c r="F991" s="40" t="str">
        <f>+IF(D991="","",'宣言書(Rev.12.04)'!$N$76)</f>
        <v/>
      </c>
      <c r="G991" s="40" t="str">
        <f>+IF(D991="","",'宣言書(Rev.12.04)'!$N$77)</f>
        <v/>
      </c>
      <c r="I991" s="33"/>
    </row>
    <row r="992" spans="2:9" ht="21.75" customHeight="1" x14ac:dyDescent="0.25">
      <c r="B992" s="39"/>
      <c r="C992" s="39"/>
      <c r="D992" s="39"/>
      <c r="E992" s="40" t="str">
        <f>+IF(D992="","",'宣言書(Rev.12.04)'!$H$77)</f>
        <v/>
      </c>
      <c r="F992" s="40" t="str">
        <f>+IF(D992="","",'宣言書(Rev.12.04)'!$N$76)</f>
        <v/>
      </c>
      <c r="G992" s="40" t="str">
        <f>+IF(D992="","",'宣言書(Rev.12.04)'!$N$77)</f>
        <v/>
      </c>
      <c r="I992" s="33"/>
    </row>
    <row r="993" spans="2:9" ht="21.75" customHeight="1" x14ac:dyDescent="0.25">
      <c r="B993" s="39"/>
      <c r="C993" s="39"/>
      <c r="D993" s="39"/>
      <c r="E993" s="40" t="str">
        <f>+IF(D993="","",'宣言書(Rev.12.04)'!$H$77)</f>
        <v/>
      </c>
      <c r="F993" s="40" t="str">
        <f>+IF(D993="","",'宣言書(Rev.12.04)'!$N$76)</f>
        <v/>
      </c>
      <c r="G993" s="40" t="str">
        <f>+IF(D993="","",'宣言書(Rev.12.04)'!$N$77)</f>
        <v/>
      </c>
      <c r="I993" s="33"/>
    </row>
    <row r="994" spans="2:9" ht="21.75" customHeight="1" x14ac:dyDescent="0.25">
      <c r="B994" s="39"/>
      <c r="C994" s="39"/>
      <c r="D994" s="39"/>
      <c r="E994" s="40" t="str">
        <f>+IF(D994="","",'宣言書(Rev.12.04)'!$H$77)</f>
        <v/>
      </c>
      <c r="F994" s="40" t="str">
        <f>+IF(D994="","",'宣言書(Rev.12.04)'!$N$76)</f>
        <v/>
      </c>
      <c r="G994" s="40" t="str">
        <f>+IF(D994="","",'宣言書(Rev.12.04)'!$N$77)</f>
        <v/>
      </c>
      <c r="I994" s="33"/>
    </row>
    <row r="995" spans="2:9" ht="21.75" customHeight="1" x14ac:dyDescent="0.25">
      <c r="B995" s="39"/>
      <c r="C995" s="39"/>
      <c r="D995" s="39"/>
      <c r="E995" s="40" t="str">
        <f>+IF(D995="","",'宣言書(Rev.12.04)'!$H$77)</f>
        <v/>
      </c>
      <c r="F995" s="40" t="str">
        <f>+IF(D995="","",'宣言書(Rev.12.04)'!$N$76)</f>
        <v/>
      </c>
      <c r="G995" s="40" t="str">
        <f>+IF(D995="","",'宣言書(Rev.12.04)'!$N$77)</f>
        <v/>
      </c>
      <c r="I995" s="33"/>
    </row>
    <row r="996" spans="2:9" ht="21.75" customHeight="1" x14ac:dyDescent="0.25">
      <c r="B996" s="39"/>
      <c r="C996" s="39"/>
      <c r="D996" s="39"/>
      <c r="E996" s="40" t="str">
        <f>+IF(D996="","",'宣言書(Rev.12.04)'!$H$77)</f>
        <v/>
      </c>
      <c r="F996" s="40" t="str">
        <f>+IF(D996="","",'宣言書(Rev.12.04)'!$N$76)</f>
        <v/>
      </c>
      <c r="G996" s="40" t="str">
        <f>+IF(D996="","",'宣言書(Rev.12.04)'!$N$77)</f>
        <v/>
      </c>
      <c r="I996" s="33"/>
    </row>
    <row r="997" spans="2:9" ht="21.75" customHeight="1" x14ac:dyDescent="0.25">
      <c r="B997" s="39"/>
      <c r="C997" s="39"/>
      <c r="D997" s="39"/>
      <c r="E997" s="40" t="str">
        <f>+IF(D997="","",'宣言書(Rev.12.04)'!$H$77)</f>
        <v/>
      </c>
      <c r="F997" s="40" t="str">
        <f>+IF(D997="","",'宣言書(Rev.12.04)'!$N$76)</f>
        <v/>
      </c>
      <c r="G997" s="40" t="str">
        <f>+IF(D997="","",'宣言書(Rev.12.04)'!$N$77)</f>
        <v/>
      </c>
      <c r="I997" s="33"/>
    </row>
    <row r="998" spans="2:9" ht="21.75" customHeight="1" x14ac:dyDescent="0.25">
      <c r="B998" s="39"/>
      <c r="C998" s="39"/>
      <c r="D998" s="39"/>
      <c r="E998" s="40" t="str">
        <f>+IF(D998="","",'宣言書(Rev.12.04)'!$H$77)</f>
        <v/>
      </c>
      <c r="F998" s="40" t="str">
        <f>+IF(D998="","",'宣言書(Rev.12.04)'!$N$76)</f>
        <v/>
      </c>
      <c r="G998" s="40" t="str">
        <f>+IF(D998="","",'宣言書(Rev.12.04)'!$N$77)</f>
        <v/>
      </c>
      <c r="I998" s="33"/>
    </row>
    <row r="999" spans="2:9" ht="21.75" customHeight="1" x14ac:dyDescent="0.25">
      <c r="B999" s="39"/>
      <c r="C999" s="39"/>
      <c r="D999" s="39"/>
      <c r="E999" s="40" t="str">
        <f>+IF(D999="","",'宣言書(Rev.12.04)'!$H$77)</f>
        <v/>
      </c>
      <c r="F999" s="40" t="str">
        <f>+IF(D999="","",'宣言書(Rev.12.04)'!$N$76)</f>
        <v/>
      </c>
      <c r="G999" s="40" t="str">
        <f>+IF(D999="","",'宣言書(Rev.12.04)'!$N$77)</f>
        <v/>
      </c>
      <c r="I999" s="33"/>
    </row>
    <row r="1000" spans="2:9" ht="21.75" customHeight="1" x14ac:dyDescent="0.25">
      <c r="B1000" s="39"/>
      <c r="C1000" s="39"/>
      <c r="D1000" s="39"/>
      <c r="E1000" s="40" t="str">
        <f>+IF(D1000="","",'宣言書(Rev.12.04)'!$H$77)</f>
        <v/>
      </c>
      <c r="F1000" s="40" t="str">
        <f>+IF(D1000="","",'宣言書(Rev.12.04)'!$N$76)</f>
        <v/>
      </c>
      <c r="G1000" s="40" t="str">
        <f>+IF(D1000="","",'宣言書(Rev.12.04)'!$N$77)</f>
        <v/>
      </c>
      <c r="I1000" s="33"/>
    </row>
    <row r="1001" spans="2:9" ht="21.75" customHeight="1" x14ac:dyDescent="0.25">
      <c r="B1001" s="39"/>
      <c r="C1001" s="39"/>
      <c r="D1001" s="39"/>
      <c r="E1001" s="40" t="str">
        <f>+IF(D1001="","",'宣言書(Rev.12.04)'!$H$77)</f>
        <v/>
      </c>
      <c r="F1001" s="40" t="str">
        <f>+IF(D1001="","",'宣言書(Rev.12.04)'!$N$76)</f>
        <v/>
      </c>
      <c r="G1001" s="40" t="str">
        <f>+IF(D1001="","",'宣言書(Rev.12.04)'!$N$77)</f>
        <v/>
      </c>
      <c r="I1001" s="33"/>
    </row>
    <row r="1002" spans="2:9" ht="21.75" customHeight="1" x14ac:dyDescent="0.25">
      <c r="B1002" s="39"/>
      <c r="C1002" s="39"/>
      <c r="D1002" s="39"/>
      <c r="E1002" s="40" t="str">
        <f>+IF(D1002="","",'宣言書(Rev.12.04)'!$H$77)</f>
        <v/>
      </c>
      <c r="F1002" s="40" t="str">
        <f>+IF(D1002="","",'宣言書(Rev.12.04)'!$N$76)</f>
        <v/>
      </c>
      <c r="G1002" s="40" t="str">
        <f>+IF(D1002="","",'宣言書(Rev.12.04)'!$N$77)</f>
        <v/>
      </c>
      <c r="I1002" s="33"/>
    </row>
    <row r="1003" spans="2:9" ht="21.75" customHeight="1" x14ac:dyDescent="0.25">
      <c r="B1003" s="39"/>
      <c r="C1003" s="39"/>
      <c r="D1003" s="39"/>
      <c r="E1003" s="40" t="str">
        <f>+IF(D1003="","",'宣言書(Rev.12.04)'!$H$77)</f>
        <v/>
      </c>
      <c r="F1003" s="40" t="str">
        <f>+IF(D1003="","",'宣言書(Rev.12.04)'!$N$76)</f>
        <v/>
      </c>
      <c r="G1003" s="40" t="str">
        <f>+IF(D1003="","",'宣言書(Rev.12.04)'!$N$77)</f>
        <v/>
      </c>
      <c r="I1003" s="33"/>
    </row>
    <row r="1004" spans="2:9" ht="21.75" customHeight="1" x14ac:dyDescent="0.25">
      <c r="B1004" s="39"/>
      <c r="C1004" s="39"/>
      <c r="D1004" s="39"/>
      <c r="E1004" s="40" t="str">
        <f>+IF(D1004="","",'宣言書(Rev.12.04)'!$H$77)</f>
        <v/>
      </c>
      <c r="F1004" s="40" t="str">
        <f>+IF(D1004="","",'宣言書(Rev.12.04)'!$N$76)</f>
        <v/>
      </c>
      <c r="G1004" s="40" t="str">
        <f>+IF(D1004="","",'宣言書(Rev.12.04)'!$N$77)</f>
        <v/>
      </c>
      <c r="I1004" s="33"/>
    </row>
    <row r="1005" spans="2:9" ht="21.75" customHeight="1" x14ac:dyDescent="0.25">
      <c r="B1005" s="39"/>
      <c r="C1005" s="39"/>
      <c r="D1005" s="39"/>
      <c r="E1005" s="40" t="str">
        <f>+IF(D1005="","",'宣言書(Rev.12.04)'!$H$77)</f>
        <v/>
      </c>
      <c r="F1005" s="40" t="str">
        <f>+IF(D1005="","",'宣言書(Rev.12.04)'!$N$76)</f>
        <v/>
      </c>
      <c r="G1005" s="40" t="str">
        <f>+IF(D1005="","",'宣言書(Rev.12.04)'!$N$77)</f>
        <v/>
      </c>
      <c r="I1005" s="33"/>
    </row>
    <row r="1006" spans="2:9" ht="21.75" customHeight="1" x14ac:dyDescent="0.25">
      <c r="B1006" s="39"/>
      <c r="C1006" s="39"/>
      <c r="D1006" s="39"/>
      <c r="E1006" s="40" t="str">
        <f>+IF(D1006="","",'宣言書(Rev.12.04)'!$H$77)</f>
        <v/>
      </c>
      <c r="F1006" s="40" t="str">
        <f>+IF(D1006="","",'宣言書(Rev.12.04)'!$N$76)</f>
        <v/>
      </c>
      <c r="G1006" s="40" t="str">
        <f>+IF(D1006="","",'宣言書(Rev.12.04)'!$N$77)</f>
        <v/>
      </c>
      <c r="I1006" s="33"/>
    </row>
    <row r="1007" spans="2:9" ht="21.75" customHeight="1" x14ac:dyDescent="0.25">
      <c r="B1007" s="39"/>
      <c r="C1007" s="39"/>
      <c r="D1007" s="39"/>
      <c r="E1007" s="40" t="str">
        <f>+IF(D1007="","",'宣言書(Rev.12.04)'!$H$77)</f>
        <v/>
      </c>
      <c r="F1007" s="40" t="str">
        <f>+IF(D1007="","",'宣言書(Rev.12.04)'!$N$76)</f>
        <v/>
      </c>
      <c r="G1007" s="40" t="str">
        <f>+IF(D1007="","",'宣言書(Rev.12.04)'!$N$77)</f>
        <v/>
      </c>
      <c r="I1007" s="33"/>
    </row>
    <row r="1008" spans="2:9" ht="21.75" customHeight="1" x14ac:dyDescent="0.25">
      <c r="B1008" s="39"/>
      <c r="C1008" s="39"/>
      <c r="D1008" s="39"/>
      <c r="E1008" s="40" t="str">
        <f>+IF(D1008="","",'宣言書(Rev.12.04)'!$H$77)</f>
        <v/>
      </c>
      <c r="F1008" s="40" t="str">
        <f>+IF(D1008="","",'宣言書(Rev.12.04)'!$N$76)</f>
        <v/>
      </c>
      <c r="G1008" s="40" t="str">
        <f>+IF(D1008="","",'宣言書(Rev.12.04)'!$N$77)</f>
        <v/>
      </c>
      <c r="I1008" s="33"/>
    </row>
    <row r="1009" spans="2:9" ht="21.75" customHeight="1" x14ac:dyDescent="0.25">
      <c r="B1009" s="39"/>
      <c r="C1009" s="39"/>
      <c r="D1009" s="39"/>
      <c r="E1009" s="40" t="str">
        <f>+IF(D1009="","",'宣言書(Rev.12.04)'!$H$77)</f>
        <v/>
      </c>
      <c r="F1009" s="40" t="str">
        <f>+IF(D1009="","",'宣言書(Rev.12.04)'!$N$76)</f>
        <v/>
      </c>
      <c r="G1009" s="40" t="str">
        <f>+IF(D1009="","",'宣言書(Rev.12.04)'!$N$77)</f>
        <v/>
      </c>
      <c r="I1009" s="33"/>
    </row>
    <row r="1010" spans="2:9" ht="21.75" customHeight="1" x14ac:dyDescent="0.25">
      <c r="B1010" s="39"/>
      <c r="C1010" s="39"/>
      <c r="D1010" s="39"/>
      <c r="E1010" s="40" t="str">
        <f>+IF(D1010="","",'宣言書(Rev.12.04)'!$H$77)</f>
        <v/>
      </c>
      <c r="F1010" s="40" t="str">
        <f>+IF(D1010="","",'宣言書(Rev.12.04)'!$N$76)</f>
        <v/>
      </c>
      <c r="G1010" s="40" t="str">
        <f>+IF(D1010="","",'宣言書(Rev.12.04)'!$N$77)</f>
        <v/>
      </c>
      <c r="I1010" s="33"/>
    </row>
    <row r="1011" spans="2:9" ht="21.75" customHeight="1" x14ac:dyDescent="0.25">
      <c r="B1011" s="39"/>
      <c r="C1011" s="39"/>
      <c r="D1011" s="39"/>
      <c r="E1011" s="40" t="str">
        <f>+IF(D1011="","",'宣言書(Rev.12.04)'!$H$77)</f>
        <v/>
      </c>
      <c r="F1011" s="40" t="str">
        <f>+IF(D1011="","",'宣言書(Rev.12.04)'!$N$76)</f>
        <v/>
      </c>
      <c r="G1011" s="40" t="str">
        <f>+IF(D1011="","",'宣言書(Rev.12.04)'!$N$77)</f>
        <v/>
      </c>
      <c r="I1011" s="33"/>
    </row>
    <row r="1012" spans="2:9" ht="21.75" customHeight="1" x14ac:dyDescent="0.25">
      <c r="B1012" s="39"/>
      <c r="C1012" s="39"/>
      <c r="D1012" s="39"/>
      <c r="E1012" s="40" t="str">
        <f>+IF(D1012="","",'宣言書(Rev.12.04)'!$H$77)</f>
        <v/>
      </c>
      <c r="F1012" s="40" t="str">
        <f>+IF(D1012="","",'宣言書(Rev.12.04)'!$N$76)</f>
        <v/>
      </c>
      <c r="G1012" s="40" t="str">
        <f>+IF(D1012="","",'宣言書(Rev.12.04)'!$N$77)</f>
        <v/>
      </c>
      <c r="I1012" s="33"/>
    </row>
    <row r="1013" spans="2:9" ht="21.75" customHeight="1" x14ac:dyDescent="0.25">
      <c r="B1013" s="39"/>
      <c r="C1013" s="39"/>
      <c r="D1013" s="39"/>
      <c r="E1013" s="40" t="str">
        <f>+IF(D1013="","",'宣言書(Rev.12.04)'!$H$77)</f>
        <v/>
      </c>
      <c r="F1013" s="40" t="str">
        <f>+IF(D1013="","",'宣言書(Rev.12.04)'!$N$76)</f>
        <v/>
      </c>
      <c r="G1013" s="40" t="str">
        <f>+IF(D1013="","",'宣言書(Rev.12.04)'!$N$77)</f>
        <v/>
      </c>
      <c r="I1013" s="33"/>
    </row>
    <row r="1014" spans="2:9" ht="21.75" customHeight="1" x14ac:dyDescent="0.25">
      <c r="B1014" s="39"/>
      <c r="C1014" s="39"/>
      <c r="D1014" s="39"/>
      <c r="E1014" s="40" t="str">
        <f>+IF(D1014="","",'宣言書(Rev.12.04)'!$H$77)</f>
        <v/>
      </c>
      <c r="F1014" s="40" t="str">
        <f>+IF(D1014="","",'宣言書(Rev.12.04)'!$N$76)</f>
        <v/>
      </c>
      <c r="G1014" s="40" t="str">
        <f>+IF(D1014="","",'宣言書(Rev.12.04)'!$N$77)</f>
        <v/>
      </c>
      <c r="I1014" s="33"/>
    </row>
    <row r="1015" spans="2:9" ht="21.75" customHeight="1" x14ac:dyDescent="0.25">
      <c r="B1015" s="39"/>
      <c r="C1015" s="39"/>
      <c r="D1015" s="39"/>
      <c r="E1015" s="40" t="str">
        <f>+IF(D1015="","",'宣言書(Rev.12.04)'!$H$77)</f>
        <v/>
      </c>
      <c r="F1015" s="40" t="str">
        <f>+IF(D1015="","",'宣言書(Rev.12.04)'!$N$76)</f>
        <v/>
      </c>
      <c r="G1015" s="40" t="str">
        <f>+IF(D1015="","",'宣言書(Rev.12.04)'!$N$77)</f>
        <v/>
      </c>
      <c r="I1015" s="33"/>
    </row>
    <row r="1016" spans="2:9" ht="21.75" customHeight="1" x14ac:dyDescent="0.25">
      <c r="B1016" s="39"/>
      <c r="C1016" s="39"/>
      <c r="D1016" s="39"/>
      <c r="E1016" s="40" t="str">
        <f>+IF(D1016="","",'宣言書(Rev.12.04)'!$H$77)</f>
        <v/>
      </c>
      <c r="F1016" s="40" t="str">
        <f>+IF(D1016="","",'宣言書(Rev.12.04)'!$N$76)</f>
        <v/>
      </c>
      <c r="G1016" s="40" t="str">
        <f>+IF(D1016="","",'宣言書(Rev.12.04)'!$N$77)</f>
        <v/>
      </c>
      <c r="I1016" s="33"/>
    </row>
    <row r="1017" spans="2:9" ht="21.75" customHeight="1" x14ac:dyDescent="0.25">
      <c r="B1017" s="39"/>
      <c r="C1017" s="39"/>
      <c r="D1017" s="39"/>
      <c r="E1017" s="40" t="str">
        <f>+IF(D1017="","",'宣言書(Rev.12.04)'!$H$77)</f>
        <v/>
      </c>
      <c r="F1017" s="40" t="str">
        <f>+IF(D1017="","",'宣言書(Rev.12.04)'!$N$76)</f>
        <v/>
      </c>
      <c r="G1017" s="40" t="str">
        <f>+IF(D1017="","",'宣言書(Rev.12.04)'!$N$77)</f>
        <v/>
      </c>
      <c r="I1017" s="33"/>
    </row>
    <row r="1018" spans="2:9" ht="21.75" customHeight="1" x14ac:dyDescent="0.25">
      <c r="B1018" s="39"/>
      <c r="C1018" s="39"/>
      <c r="D1018" s="39"/>
      <c r="E1018" s="40" t="str">
        <f>+IF(D1018="","",'宣言書(Rev.12.04)'!$H$77)</f>
        <v/>
      </c>
      <c r="F1018" s="40" t="str">
        <f>+IF(D1018="","",'宣言書(Rev.12.04)'!$N$76)</f>
        <v/>
      </c>
      <c r="G1018" s="40" t="str">
        <f>+IF(D1018="","",'宣言書(Rev.12.04)'!$N$77)</f>
        <v/>
      </c>
      <c r="I1018" s="33"/>
    </row>
    <row r="1019" spans="2:9" ht="21.75" customHeight="1" x14ac:dyDescent="0.25">
      <c r="B1019" s="39"/>
      <c r="C1019" s="39"/>
      <c r="D1019" s="39"/>
      <c r="E1019" s="40" t="str">
        <f>+IF(D1019="","",'宣言書(Rev.12.04)'!$H$77)</f>
        <v/>
      </c>
      <c r="F1019" s="40" t="str">
        <f>+IF(D1019="","",'宣言書(Rev.12.04)'!$N$76)</f>
        <v/>
      </c>
      <c r="G1019" s="40" t="str">
        <f>+IF(D1019="","",'宣言書(Rev.12.04)'!$N$77)</f>
        <v/>
      </c>
      <c r="I1019" s="33"/>
    </row>
    <row r="1020" spans="2:9" ht="21.75" customHeight="1" x14ac:dyDescent="0.25">
      <c r="B1020" s="39"/>
      <c r="C1020" s="39"/>
      <c r="D1020" s="39"/>
      <c r="E1020" s="40" t="str">
        <f>+IF(D1020="","",'宣言書(Rev.12.04)'!$H$77)</f>
        <v/>
      </c>
      <c r="F1020" s="40" t="str">
        <f>+IF(D1020="","",'宣言書(Rev.12.04)'!$N$76)</f>
        <v/>
      </c>
      <c r="G1020" s="40" t="str">
        <f>+IF(D1020="","",'宣言書(Rev.12.04)'!$N$77)</f>
        <v/>
      </c>
      <c r="I1020" s="33"/>
    </row>
    <row r="1021" spans="2:9" ht="21.75" customHeight="1" x14ac:dyDescent="0.25">
      <c r="B1021" s="39"/>
      <c r="C1021" s="39"/>
      <c r="D1021" s="39"/>
      <c r="E1021" s="40" t="str">
        <f>+IF(D1021="","",'宣言書(Rev.12.04)'!$H$77)</f>
        <v/>
      </c>
      <c r="F1021" s="40" t="str">
        <f>+IF(D1021="","",'宣言書(Rev.12.04)'!$N$76)</f>
        <v/>
      </c>
      <c r="G1021" s="40" t="str">
        <f>+IF(D1021="","",'宣言書(Rev.12.04)'!$N$77)</f>
        <v/>
      </c>
      <c r="I1021" s="33"/>
    </row>
    <row r="1022" spans="2:9" ht="21.75" customHeight="1" x14ac:dyDescent="0.25">
      <c r="B1022" s="39"/>
      <c r="C1022" s="39"/>
      <c r="D1022" s="39"/>
      <c r="E1022" s="40" t="str">
        <f>+IF(D1022="","",'宣言書(Rev.12.04)'!$H$77)</f>
        <v/>
      </c>
      <c r="F1022" s="40" t="str">
        <f>+IF(D1022="","",'宣言書(Rev.12.04)'!$N$76)</f>
        <v/>
      </c>
      <c r="G1022" s="40" t="str">
        <f>+IF(D1022="","",'宣言書(Rev.12.04)'!$N$77)</f>
        <v/>
      </c>
      <c r="I1022" s="33"/>
    </row>
    <row r="1023" spans="2:9" ht="21.75" customHeight="1" x14ac:dyDescent="0.25">
      <c r="B1023" s="39"/>
      <c r="C1023" s="39"/>
      <c r="D1023" s="39"/>
      <c r="E1023" s="40" t="str">
        <f>+IF(D1023="","",'宣言書(Rev.12.04)'!$H$77)</f>
        <v/>
      </c>
      <c r="F1023" s="40" t="str">
        <f>+IF(D1023="","",'宣言書(Rev.12.04)'!$N$76)</f>
        <v/>
      </c>
      <c r="G1023" s="40" t="str">
        <f>+IF(D1023="","",'宣言書(Rev.12.04)'!$N$77)</f>
        <v/>
      </c>
      <c r="I1023" s="33"/>
    </row>
    <row r="1024" spans="2:9" ht="21.75" customHeight="1" x14ac:dyDescent="0.25">
      <c r="B1024" s="39"/>
      <c r="C1024" s="39"/>
      <c r="D1024" s="39"/>
      <c r="E1024" s="40" t="str">
        <f>+IF(D1024="","",'宣言書(Rev.12.04)'!$H$77)</f>
        <v/>
      </c>
      <c r="F1024" s="40" t="str">
        <f>+IF(D1024="","",'宣言書(Rev.12.04)'!$N$76)</f>
        <v/>
      </c>
      <c r="G1024" s="40" t="str">
        <f>+IF(D1024="","",'宣言書(Rev.12.04)'!$N$77)</f>
        <v/>
      </c>
      <c r="I1024" s="33"/>
    </row>
    <row r="1025" spans="2:9" ht="21.75" customHeight="1" x14ac:dyDescent="0.25">
      <c r="B1025" s="39"/>
      <c r="C1025" s="39"/>
      <c r="D1025" s="39"/>
      <c r="E1025" s="40" t="str">
        <f>+IF(D1025="","",'宣言書(Rev.12.04)'!$H$77)</f>
        <v/>
      </c>
      <c r="F1025" s="40" t="str">
        <f>+IF(D1025="","",'宣言書(Rev.12.04)'!$N$76)</f>
        <v/>
      </c>
      <c r="G1025" s="40" t="str">
        <f>+IF(D1025="","",'宣言書(Rev.12.04)'!$N$77)</f>
        <v/>
      </c>
      <c r="I1025" s="33"/>
    </row>
    <row r="1026" spans="2:9" ht="21.75" customHeight="1" x14ac:dyDescent="0.25">
      <c r="B1026" s="39"/>
      <c r="C1026" s="39"/>
      <c r="D1026" s="39"/>
      <c r="E1026" s="40" t="str">
        <f>+IF(D1026="","",'宣言書(Rev.12.04)'!$H$77)</f>
        <v/>
      </c>
      <c r="F1026" s="40" t="str">
        <f>+IF(D1026="","",'宣言書(Rev.12.04)'!$N$76)</f>
        <v/>
      </c>
      <c r="G1026" s="40" t="str">
        <f>+IF(D1026="","",'宣言書(Rev.12.04)'!$N$77)</f>
        <v/>
      </c>
      <c r="I1026" s="33"/>
    </row>
    <row r="1027" spans="2:9" ht="21.75" customHeight="1" x14ac:dyDescent="0.25">
      <c r="B1027" s="39"/>
      <c r="C1027" s="39"/>
      <c r="D1027" s="39"/>
      <c r="E1027" s="40" t="str">
        <f>+IF(D1027="","",'宣言書(Rev.12.04)'!$H$77)</f>
        <v/>
      </c>
      <c r="F1027" s="40" t="str">
        <f>+IF(D1027="","",'宣言書(Rev.12.04)'!$N$76)</f>
        <v/>
      </c>
      <c r="G1027" s="40" t="str">
        <f>+IF(D1027="","",'宣言書(Rev.12.04)'!$N$77)</f>
        <v/>
      </c>
      <c r="I1027" s="33"/>
    </row>
    <row r="1028" spans="2:9" ht="21.75" customHeight="1" x14ac:dyDescent="0.25">
      <c r="B1028" s="39"/>
      <c r="C1028" s="39"/>
      <c r="D1028" s="39"/>
      <c r="E1028" s="40" t="str">
        <f>+IF(D1028="","",'宣言書(Rev.12.04)'!$H$77)</f>
        <v/>
      </c>
      <c r="F1028" s="40" t="str">
        <f>+IF(D1028="","",'宣言書(Rev.12.04)'!$N$76)</f>
        <v/>
      </c>
      <c r="G1028" s="40" t="str">
        <f>+IF(D1028="","",'宣言書(Rev.12.04)'!$N$77)</f>
        <v/>
      </c>
      <c r="I1028" s="33"/>
    </row>
    <row r="1029" spans="2:9" ht="21.75" customHeight="1" x14ac:dyDescent="0.25">
      <c r="B1029" s="39"/>
      <c r="C1029" s="39"/>
      <c r="D1029" s="39"/>
      <c r="E1029" s="40" t="str">
        <f>+IF(D1029="","",'宣言書(Rev.12.04)'!$H$77)</f>
        <v/>
      </c>
      <c r="F1029" s="40" t="str">
        <f>+IF(D1029="","",'宣言書(Rev.12.04)'!$N$76)</f>
        <v/>
      </c>
      <c r="G1029" s="40" t="str">
        <f>+IF(D1029="","",'宣言書(Rev.12.04)'!$N$77)</f>
        <v/>
      </c>
      <c r="I1029" s="33"/>
    </row>
    <row r="1030" spans="2:9" ht="21.75" customHeight="1" x14ac:dyDescent="0.25">
      <c r="B1030" s="39"/>
      <c r="C1030" s="39"/>
      <c r="D1030" s="39"/>
      <c r="E1030" s="40" t="str">
        <f>+IF(D1030="","",'宣言書(Rev.12.04)'!$H$77)</f>
        <v/>
      </c>
      <c r="F1030" s="40" t="str">
        <f>+IF(D1030="","",'宣言書(Rev.12.04)'!$N$76)</f>
        <v/>
      </c>
      <c r="G1030" s="40" t="str">
        <f>+IF(D1030="","",'宣言書(Rev.12.04)'!$N$77)</f>
        <v/>
      </c>
      <c r="I1030" s="33"/>
    </row>
    <row r="1031" spans="2:9" ht="21.75" customHeight="1" x14ac:dyDescent="0.25">
      <c r="B1031" s="39"/>
      <c r="C1031" s="39"/>
      <c r="D1031" s="39"/>
      <c r="E1031" s="40" t="str">
        <f>+IF(D1031="","",'宣言書(Rev.12.04)'!$H$77)</f>
        <v/>
      </c>
      <c r="F1031" s="40" t="str">
        <f>+IF(D1031="","",'宣言書(Rev.12.04)'!$N$76)</f>
        <v/>
      </c>
      <c r="G1031" s="40" t="str">
        <f>+IF(D1031="","",'宣言書(Rev.12.04)'!$N$77)</f>
        <v/>
      </c>
      <c r="I1031" s="33"/>
    </row>
    <row r="1032" spans="2:9" ht="21.75" customHeight="1" x14ac:dyDescent="0.25">
      <c r="B1032" s="39"/>
      <c r="C1032" s="39"/>
      <c r="D1032" s="39"/>
      <c r="E1032" s="40" t="str">
        <f>+IF(D1032="","",'宣言書(Rev.12.04)'!$H$77)</f>
        <v/>
      </c>
      <c r="F1032" s="40" t="str">
        <f>+IF(D1032="","",'宣言書(Rev.12.04)'!$N$76)</f>
        <v/>
      </c>
      <c r="G1032" s="40" t="str">
        <f>+IF(D1032="","",'宣言書(Rev.12.04)'!$N$77)</f>
        <v/>
      </c>
      <c r="I1032" s="33"/>
    </row>
    <row r="1033" spans="2:9" ht="21.75" customHeight="1" x14ac:dyDescent="0.25">
      <c r="B1033" s="39"/>
      <c r="C1033" s="39"/>
      <c r="D1033" s="39"/>
      <c r="E1033" s="40" t="str">
        <f>+IF(D1033="","",'宣言書(Rev.12.04)'!$H$77)</f>
        <v/>
      </c>
      <c r="F1033" s="40" t="str">
        <f>+IF(D1033="","",'宣言書(Rev.12.04)'!$N$76)</f>
        <v/>
      </c>
      <c r="G1033" s="40" t="str">
        <f>+IF(D1033="","",'宣言書(Rev.12.04)'!$N$77)</f>
        <v/>
      </c>
      <c r="I1033" s="33"/>
    </row>
    <row r="1034" spans="2:9" ht="21.75" customHeight="1" x14ac:dyDescent="0.25">
      <c r="B1034" s="39"/>
      <c r="C1034" s="39"/>
      <c r="D1034" s="39"/>
      <c r="E1034" s="40" t="str">
        <f>+IF(D1034="","",'宣言書(Rev.12.04)'!$H$77)</f>
        <v/>
      </c>
      <c r="F1034" s="40" t="str">
        <f>+IF(D1034="","",'宣言書(Rev.12.04)'!$N$76)</f>
        <v/>
      </c>
      <c r="G1034" s="40" t="str">
        <f>+IF(D1034="","",'宣言書(Rev.12.04)'!$N$77)</f>
        <v/>
      </c>
      <c r="I1034" s="33"/>
    </row>
    <row r="1035" spans="2:9" ht="21.75" customHeight="1" x14ac:dyDescent="0.25">
      <c r="B1035" s="39"/>
      <c r="C1035" s="39"/>
      <c r="D1035" s="39"/>
      <c r="E1035" s="40" t="str">
        <f>+IF(D1035="","",'宣言書(Rev.12.04)'!$H$77)</f>
        <v/>
      </c>
      <c r="F1035" s="40" t="str">
        <f>+IF(D1035="","",'宣言書(Rev.12.04)'!$N$76)</f>
        <v/>
      </c>
      <c r="G1035" s="40" t="str">
        <f>+IF(D1035="","",'宣言書(Rev.12.04)'!$N$77)</f>
        <v/>
      </c>
      <c r="I1035" s="33"/>
    </row>
    <row r="1036" spans="2:9" ht="21.75" customHeight="1" x14ac:dyDescent="0.25">
      <c r="B1036" s="39"/>
      <c r="C1036" s="39"/>
      <c r="D1036" s="39"/>
      <c r="E1036" s="40" t="str">
        <f>+IF(D1036="","",'宣言書(Rev.12.04)'!$H$77)</f>
        <v/>
      </c>
      <c r="F1036" s="40" t="str">
        <f>+IF(D1036="","",'宣言書(Rev.12.04)'!$N$76)</f>
        <v/>
      </c>
      <c r="G1036" s="40" t="str">
        <f>+IF(D1036="","",'宣言書(Rev.12.04)'!$N$77)</f>
        <v/>
      </c>
      <c r="I1036" s="33"/>
    </row>
    <row r="1037" spans="2:9" ht="21.75" customHeight="1" x14ac:dyDescent="0.25">
      <c r="B1037" s="39"/>
      <c r="C1037" s="39"/>
      <c r="D1037" s="39"/>
      <c r="E1037" s="40" t="str">
        <f>+IF(D1037="","",'宣言書(Rev.12.04)'!$H$77)</f>
        <v/>
      </c>
      <c r="F1037" s="40" t="str">
        <f>+IF(D1037="","",'宣言書(Rev.12.04)'!$N$76)</f>
        <v/>
      </c>
      <c r="G1037" s="40" t="str">
        <f>+IF(D1037="","",'宣言書(Rev.12.04)'!$N$77)</f>
        <v/>
      </c>
      <c r="I1037" s="33"/>
    </row>
    <row r="1038" spans="2:9" ht="21.75" customHeight="1" x14ac:dyDescent="0.25">
      <c r="B1038" s="39"/>
      <c r="C1038" s="39"/>
      <c r="D1038" s="39"/>
      <c r="E1038" s="40" t="str">
        <f>+IF(D1038="","",'宣言書(Rev.12.04)'!$H$77)</f>
        <v/>
      </c>
      <c r="F1038" s="40" t="str">
        <f>+IF(D1038="","",'宣言書(Rev.12.04)'!$N$76)</f>
        <v/>
      </c>
      <c r="G1038" s="40" t="str">
        <f>+IF(D1038="","",'宣言書(Rev.12.04)'!$N$77)</f>
        <v/>
      </c>
      <c r="I1038" s="33"/>
    </row>
    <row r="1039" spans="2:9" ht="21.75" customHeight="1" x14ac:dyDescent="0.25">
      <c r="B1039" s="39"/>
      <c r="C1039" s="39"/>
      <c r="D1039" s="39"/>
      <c r="E1039" s="40" t="str">
        <f>+IF(D1039="","",'宣言書(Rev.12.04)'!$H$77)</f>
        <v/>
      </c>
      <c r="F1039" s="40" t="str">
        <f>+IF(D1039="","",'宣言書(Rev.12.04)'!$N$76)</f>
        <v/>
      </c>
      <c r="G1039" s="40" t="str">
        <f>+IF(D1039="","",'宣言書(Rev.12.04)'!$N$77)</f>
        <v/>
      </c>
      <c r="I1039" s="33"/>
    </row>
    <row r="1040" spans="2:9" ht="21.75" customHeight="1" x14ac:dyDescent="0.25">
      <c r="B1040" s="39"/>
      <c r="C1040" s="39"/>
      <c r="D1040" s="39"/>
      <c r="E1040" s="40" t="str">
        <f>+IF(D1040="","",'宣言書(Rev.12.04)'!$H$77)</f>
        <v/>
      </c>
      <c r="F1040" s="40" t="str">
        <f>+IF(D1040="","",'宣言書(Rev.12.04)'!$N$76)</f>
        <v/>
      </c>
      <c r="G1040" s="40" t="str">
        <f>+IF(D1040="","",'宣言書(Rev.12.04)'!$N$77)</f>
        <v/>
      </c>
      <c r="I1040" s="33"/>
    </row>
    <row r="1041" spans="2:9" ht="21.75" customHeight="1" x14ac:dyDescent="0.25">
      <c r="B1041" s="39"/>
      <c r="C1041" s="39"/>
      <c r="D1041" s="39"/>
      <c r="E1041" s="40" t="str">
        <f>+IF(D1041="","",'宣言書(Rev.12.04)'!$H$77)</f>
        <v/>
      </c>
      <c r="F1041" s="40" t="str">
        <f>+IF(D1041="","",'宣言書(Rev.12.04)'!$N$76)</f>
        <v/>
      </c>
      <c r="G1041" s="40" t="str">
        <f>+IF(D1041="","",'宣言書(Rev.12.04)'!$N$77)</f>
        <v/>
      </c>
      <c r="I1041" s="33"/>
    </row>
    <row r="1042" spans="2:9" ht="21.75" customHeight="1" x14ac:dyDescent="0.25">
      <c r="B1042" s="39"/>
      <c r="C1042" s="39"/>
      <c r="D1042" s="39"/>
      <c r="E1042" s="40" t="str">
        <f>+IF(D1042="","",'宣言書(Rev.12.04)'!$H$77)</f>
        <v/>
      </c>
      <c r="F1042" s="40" t="str">
        <f>+IF(D1042="","",'宣言書(Rev.12.04)'!$N$76)</f>
        <v/>
      </c>
      <c r="G1042" s="40" t="str">
        <f>+IF(D1042="","",'宣言書(Rev.12.04)'!$N$77)</f>
        <v/>
      </c>
      <c r="I1042" s="33"/>
    </row>
    <row r="1043" spans="2:9" ht="21.75" customHeight="1" x14ac:dyDescent="0.25">
      <c r="B1043" s="39"/>
      <c r="C1043" s="39"/>
      <c r="D1043" s="39"/>
      <c r="E1043" s="40" t="str">
        <f>+IF(D1043="","",'宣言書(Rev.12.04)'!$H$77)</f>
        <v/>
      </c>
      <c r="F1043" s="40" t="str">
        <f>+IF(D1043="","",'宣言書(Rev.12.04)'!$N$76)</f>
        <v/>
      </c>
      <c r="G1043" s="40" t="str">
        <f>+IF(D1043="","",'宣言書(Rev.12.04)'!$N$77)</f>
        <v/>
      </c>
      <c r="I1043" s="33"/>
    </row>
    <row r="1044" spans="2:9" ht="21.75" customHeight="1" x14ac:dyDescent="0.25">
      <c r="B1044" s="39"/>
      <c r="C1044" s="39"/>
      <c r="D1044" s="39"/>
      <c r="E1044" s="40" t="str">
        <f>+IF(D1044="","",'宣言書(Rev.12.04)'!$H$77)</f>
        <v/>
      </c>
      <c r="F1044" s="40" t="str">
        <f>+IF(D1044="","",'宣言書(Rev.12.04)'!$N$76)</f>
        <v/>
      </c>
      <c r="G1044" s="40" t="str">
        <f>+IF(D1044="","",'宣言書(Rev.12.04)'!$N$77)</f>
        <v/>
      </c>
      <c r="I1044" s="33"/>
    </row>
    <row r="1045" spans="2:9" ht="21.75" customHeight="1" x14ac:dyDescent="0.25">
      <c r="B1045" s="39"/>
      <c r="C1045" s="39"/>
      <c r="D1045" s="39"/>
      <c r="E1045" s="40" t="str">
        <f>+IF(D1045="","",'宣言書(Rev.12.04)'!$H$77)</f>
        <v/>
      </c>
      <c r="F1045" s="40" t="str">
        <f>+IF(D1045="","",'宣言書(Rev.12.04)'!$N$76)</f>
        <v/>
      </c>
      <c r="G1045" s="40" t="str">
        <f>+IF(D1045="","",'宣言書(Rev.12.04)'!$N$77)</f>
        <v/>
      </c>
      <c r="I1045" s="33"/>
    </row>
    <row r="1046" spans="2:9" ht="21.75" customHeight="1" x14ac:dyDescent="0.25">
      <c r="B1046" s="39"/>
      <c r="C1046" s="39"/>
      <c r="D1046" s="39"/>
      <c r="E1046" s="40" t="str">
        <f>+IF(D1046="","",'宣言書(Rev.12.04)'!$H$77)</f>
        <v/>
      </c>
      <c r="F1046" s="40" t="str">
        <f>+IF(D1046="","",'宣言書(Rev.12.04)'!$N$76)</f>
        <v/>
      </c>
      <c r="G1046" s="40" t="str">
        <f>+IF(D1046="","",'宣言書(Rev.12.04)'!$N$77)</f>
        <v/>
      </c>
      <c r="I1046" s="33"/>
    </row>
    <row r="1047" spans="2:9" ht="21.75" customHeight="1" x14ac:dyDescent="0.25">
      <c r="B1047" s="39"/>
      <c r="C1047" s="39"/>
      <c r="D1047" s="39"/>
      <c r="E1047" s="40" t="str">
        <f>+IF(D1047="","",'宣言書(Rev.12.04)'!$H$77)</f>
        <v/>
      </c>
      <c r="F1047" s="40" t="str">
        <f>+IF(D1047="","",'宣言書(Rev.12.04)'!$N$76)</f>
        <v/>
      </c>
      <c r="G1047" s="40" t="str">
        <f>+IF(D1047="","",'宣言書(Rev.12.04)'!$N$77)</f>
        <v/>
      </c>
      <c r="I1047" s="33"/>
    </row>
    <row r="1048" spans="2:9" ht="21.75" customHeight="1" x14ac:dyDescent="0.25">
      <c r="B1048" s="39"/>
      <c r="C1048" s="39"/>
      <c r="D1048" s="39"/>
      <c r="E1048" s="40" t="str">
        <f>+IF(D1048="","",'宣言書(Rev.12.04)'!$H$77)</f>
        <v/>
      </c>
      <c r="F1048" s="40" t="str">
        <f>+IF(D1048="","",'宣言書(Rev.12.04)'!$N$76)</f>
        <v/>
      </c>
      <c r="G1048" s="40" t="str">
        <f>+IF(D1048="","",'宣言書(Rev.12.04)'!$N$77)</f>
        <v/>
      </c>
      <c r="I1048" s="33"/>
    </row>
    <row r="1049" spans="2:9" ht="21.75" customHeight="1" x14ac:dyDescent="0.25">
      <c r="B1049" s="39"/>
      <c r="C1049" s="39"/>
      <c r="D1049" s="39"/>
      <c r="E1049" s="40" t="str">
        <f>+IF(D1049="","",'宣言書(Rev.12.04)'!$H$77)</f>
        <v/>
      </c>
      <c r="F1049" s="40" t="str">
        <f>+IF(D1049="","",'宣言書(Rev.12.04)'!$N$76)</f>
        <v/>
      </c>
      <c r="G1049" s="40" t="str">
        <f>+IF(D1049="","",'宣言書(Rev.12.04)'!$N$77)</f>
        <v/>
      </c>
      <c r="I1049" s="33"/>
    </row>
    <row r="1050" spans="2:9" ht="21.75" customHeight="1" x14ac:dyDescent="0.25">
      <c r="B1050" s="39"/>
      <c r="C1050" s="39"/>
      <c r="D1050" s="39"/>
      <c r="E1050" s="40" t="str">
        <f>+IF(D1050="","",'宣言書(Rev.12.04)'!$H$77)</f>
        <v/>
      </c>
      <c r="F1050" s="40" t="str">
        <f>+IF(D1050="","",'宣言書(Rev.12.04)'!$N$76)</f>
        <v/>
      </c>
      <c r="G1050" s="40" t="str">
        <f>+IF(D1050="","",'宣言書(Rev.12.04)'!$N$77)</f>
        <v/>
      </c>
      <c r="I1050" s="33"/>
    </row>
    <row r="1051" spans="2:9" ht="21.75" customHeight="1" x14ac:dyDescent="0.25">
      <c r="B1051" s="39"/>
      <c r="C1051" s="39"/>
      <c r="D1051" s="39"/>
      <c r="E1051" s="40" t="str">
        <f>+IF(D1051="","",'宣言書(Rev.12.04)'!$H$77)</f>
        <v/>
      </c>
      <c r="F1051" s="40" t="str">
        <f>+IF(D1051="","",'宣言書(Rev.12.04)'!$N$76)</f>
        <v/>
      </c>
      <c r="G1051" s="40" t="str">
        <f>+IF(D1051="","",'宣言書(Rev.12.04)'!$N$77)</f>
        <v/>
      </c>
      <c r="I1051" s="33"/>
    </row>
    <row r="1052" spans="2:9" ht="21.75" customHeight="1" x14ac:dyDescent="0.25">
      <c r="B1052" s="39"/>
      <c r="C1052" s="39"/>
      <c r="D1052" s="39"/>
      <c r="E1052" s="40" t="str">
        <f>+IF(D1052="","",'宣言書(Rev.12.04)'!$H$77)</f>
        <v/>
      </c>
      <c r="F1052" s="40" t="str">
        <f>+IF(D1052="","",'宣言書(Rev.12.04)'!$N$76)</f>
        <v/>
      </c>
      <c r="G1052" s="40" t="str">
        <f>+IF(D1052="","",'宣言書(Rev.12.04)'!$N$77)</f>
        <v/>
      </c>
      <c r="I1052" s="33"/>
    </row>
    <row r="1053" spans="2:9" ht="21.75" customHeight="1" x14ac:dyDescent="0.25">
      <c r="B1053" s="39"/>
      <c r="C1053" s="39"/>
      <c r="D1053" s="39"/>
      <c r="E1053" s="40" t="str">
        <f>+IF(D1053="","",'宣言書(Rev.12.04)'!$H$77)</f>
        <v/>
      </c>
      <c r="F1053" s="40" t="str">
        <f>+IF(D1053="","",'宣言書(Rev.12.04)'!$N$76)</f>
        <v/>
      </c>
      <c r="G1053" s="40" t="str">
        <f>+IF(D1053="","",'宣言書(Rev.12.04)'!$N$77)</f>
        <v/>
      </c>
      <c r="I1053" s="33"/>
    </row>
    <row r="1054" spans="2:9" ht="21.75" customHeight="1" x14ac:dyDescent="0.25">
      <c r="B1054" s="39"/>
      <c r="C1054" s="39"/>
      <c r="D1054" s="39"/>
      <c r="E1054" s="40" t="str">
        <f>+IF(D1054="","",'宣言書(Rev.12.04)'!$H$77)</f>
        <v/>
      </c>
      <c r="F1054" s="40" t="str">
        <f>+IF(D1054="","",'宣言書(Rev.12.04)'!$N$76)</f>
        <v/>
      </c>
      <c r="G1054" s="40" t="str">
        <f>+IF(D1054="","",'宣言書(Rev.12.04)'!$N$77)</f>
        <v/>
      </c>
      <c r="I1054" s="33"/>
    </row>
    <row r="1055" spans="2:9" ht="21.75" customHeight="1" x14ac:dyDescent="0.25">
      <c r="B1055" s="39"/>
      <c r="C1055" s="39"/>
      <c r="D1055" s="39"/>
      <c r="E1055" s="40" t="str">
        <f>+IF(D1055="","",'宣言書(Rev.12.04)'!$H$77)</f>
        <v/>
      </c>
      <c r="F1055" s="40" t="str">
        <f>+IF(D1055="","",'宣言書(Rev.12.04)'!$N$76)</f>
        <v/>
      </c>
      <c r="G1055" s="40" t="str">
        <f>+IF(D1055="","",'宣言書(Rev.12.04)'!$N$77)</f>
        <v/>
      </c>
      <c r="I1055" s="33"/>
    </row>
    <row r="1056" spans="2:9" ht="21.75" customHeight="1" x14ac:dyDescent="0.25">
      <c r="B1056" s="39"/>
      <c r="C1056" s="39"/>
      <c r="D1056" s="39"/>
      <c r="E1056" s="40" t="str">
        <f>+IF(D1056="","",'宣言書(Rev.12.04)'!$H$77)</f>
        <v/>
      </c>
      <c r="F1056" s="40" t="str">
        <f>+IF(D1056="","",'宣言書(Rev.12.04)'!$N$76)</f>
        <v/>
      </c>
      <c r="G1056" s="40" t="str">
        <f>+IF(D1056="","",'宣言書(Rev.12.04)'!$N$77)</f>
        <v/>
      </c>
      <c r="I1056" s="33"/>
    </row>
    <row r="1057" spans="2:9" ht="21.75" customHeight="1" x14ac:dyDescent="0.25">
      <c r="B1057" s="39"/>
      <c r="C1057" s="39"/>
      <c r="D1057" s="39"/>
      <c r="E1057" s="40" t="str">
        <f>+IF(D1057="","",'宣言書(Rev.12.04)'!$H$77)</f>
        <v/>
      </c>
      <c r="F1057" s="40" t="str">
        <f>+IF(D1057="","",'宣言書(Rev.12.04)'!$N$76)</f>
        <v/>
      </c>
      <c r="G1057" s="40" t="str">
        <f>+IF(D1057="","",'宣言書(Rev.12.04)'!$N$77)</f>
        <v/>
      </c>
      <c r="I1057" s="33"/>
    </row>
    <row r="1058" spans="2:9" ht="21.75" customHeight="1" x14ac:dyDescent="0.25">
      <c r="B1058" s="39"/>
      <c r="C1058" s="39"/>
      <c r="D1058" s="39"/>
      <c r="E1058" s="40" t="str">
        <f>+IF(D1058="","",'宣言書(Rev.12.04)'!$H$77)</f>
        <v/>
      </c>
      <c r="F1058" s="40" t="str">
        <f>+IF(D1058="","",'宣言書(Rev.12.04)'!$N$76)</f>
        <v/>
      </c>
      <c r="G1058" s="40" t="str">
        <f>+IF(D1058="","",'宣言書(Rev.12.04)'!$N$77)</f>
        <v/>
      </c>
      <c r="I1058" s="33"/>
    </row>
    <row r="1059" spans="2:9" ht="21.75" customHeight="1" x14ac:dyDescent="0.25">
      <c r="B1059" s="39"/>
      <c r="C1059" s="39"/>
      <c r="D1059" s="39"/>
      <c r="E1059" s="40" t="str">
        <f>+IF(D1059="","",'宣言書(Rev.12.04)'!$H$77)</f>
        <v/>
      </c>
      <c r="F1059" s="40" t="str">
        <f>+IF(D1059="","",'宣言書(Rev.12.04)'!$N$76)</f>
        <v/>
      </c>
      <c r="G1059" s="40" t="str">
        <f>+IF(D1059="","",'宣言書(Rev.12.04)'!$N$77)</f>
        <v/>
      </c>
      <c r="I1059" s="33"/>
    </row>
    <row r="1060" spans="2:9" ht="21.75" customHeight="1" x14ac:dyDescent="0.25">
      <c r="B1060" s="39"/>
      <c r="C1060" s="39"/>
      <c r="D1060" s="39"/>
      <c r="E1060" s="40" t="str">
        <f>+IF(D1060="","",'宣言書(Rev.12.04)'!$H$77)</f>
        <v/>
      </c>
      <c r="F1060" s="40" t="str">
        <f>+IF(D1060="","",'宣言書(Rev.12.04)'!$N$76)</f>
        <v/>
      </c>
      <c r="G1060" s="40" t="str">
        <f>+IF(D1060="","",'宣言書(Rev.12.04)'!$N$77)</f>
        <v/>
      </c>
      <c r="I1060" s="33"/>
    </row>
    <row r="1061" spans="2:9" ht="21.75" customHeight="1" x14ac:dyDescent="0.25">
      <c r="B1061" s="39"/>
      <c r="C1061" s="39"/>
      <c r="D1061" s="39"/>
      <c r="E1061" s="40" t="str">
        <f>+IF(D1061="","",'宣言書(Rev.12.04)'!$H$77)</f>
        <v/>
      </c>
      <c r="F1061" s="40" t="str">
        <f>+IF(D1061="","",'宣言書(Rev.12.04)'!$N$76)</f>
        <v/>
      </c>
      <c r="G1061" s="40" t="str">
        <f>+IF(D1061="","",'宣言書(Rev.12.04)'!$N$77)</f>
        <v/>
      </c>
      <c r="I1061" s="33"/>
    </row>
    <row r="1062" spans="2:9" ht="21.75" customHeight="1" x14ac:dyDescent="0.25">
      <c r="B1062" s="39"/>
      <c r="C1062" s="39"/>
      <c r="D1062" s="39"/>
      <c r="E1062" s="40" t="str">
        <f>+IF(D1062="","",'宣言書(Rev.12.04)'!$H$77)</f>
        <v/>
      </c>
      <c r="F1062" s="40" t="str">
        <f>+IF(D1062="","",'宣言書(Rev.12.04)'!$N$76)</f>
        <v/>
      </c>
      <c r="G1062" s="40" t="str">
        <f>+IF(D1062="","",'宣言書(Rev.12.04)'!$N$77)</f>
        <v/>
      </c>
      <c r="I1062" s="33"/>
    </row>
    <row r="1063" spans="2:9" ht="21.75" customHeight="1" x14ac:dyDescent="0.25">
      <c r="B1063" s="39"/>
      <c r="C1063" s="39"/>
      <c r="D1063" s="39"/>
      <c r="E1063" s="40" t="str">
        <f>+IF(D1063="","",'宣言書(Rev.12.04)'!$H$77)</f>
        <v/>
      </c>
      <c r="F1063" s="40" t="str">
        <f>+IF(D1063="","",'宣言書(Rev.12.04)'!$N$76)</f>
        <v/>
      </c>
      <c r="G1063" s="40" t="str">
        <f>+IF(D1063="","",'宣言書(Rev.12.04)'!$N$77)</f>
        <v/>
      </c>
      <c r="I1063" s="33"/>
    </row>
    <row r="1064" spans="2:9" ht="21.75" customHeight="1" x14ac:dyDescent="0.25">
      <c r="B1064" s="39"/>
      <c r="C1064" s="39"/>
      <c r="D1064" s="39"/>
      <c r="E1064" s="40" t="str">
        <f>+IF(D1064="","",'宣言書(Rev.12.04)'!$H$77)</f>
        <v/>
      </c>
      <c r="F1064" s="40" t="str">
        <f>+IF(D1064="","",'宣言書(Rev.12.04)'!$N$76)</f>
        <v/>
      </c>
      <c r="G1064" s="40" t="str">
        <f>+IF(D1064="","",'宣言書(Rev.12.04)'!$N$77)</f>
        <v/>
      </c>
      <c r="I1064" s="33"/>
    </row>
    <row r="1065" spans="2:9" ht="21.75" customHeight="1" x14ac:dyDescent="0.25">
      <c r="B1065" s="39"/>
      <c r="C1065" s="39"/>
      <c r="D1065" s="39"/>
      <c r="E1065" s="40" t="str">
        <f>+IF(D1065="","",'宣言書(Rev.12.04)'!$H$77)</f>
        <v/>
      </c>
      <c r="F1065" s="40" t="str">
        <f>+IF(D1065="","",'宣言書(Rev.12.04)'!$N$76)</f>
        <v/>
      </c>
      <c r="G1065" s="40" t="str">
        <f>+IF(D1065="","",'宣言書(Rev.12.04)'!$N$77)</f>
        <v/>
      </c>
      <c r="I1065" s="33"/>
    </row>
    <row r="1066" spans="2:9" ht="21.75" customHeight="1" x14ac:dyDescent="0.25">
      <c r="B1066" s="39"/>
      <c r="C1066" s="39"/>
      <c r="D1066" s="39"/>
      <c r="E1066" s="40" t="str">
        <f>+IF(D1066="","",'宣言書(Rev.12.04)'!$H$77)</f>
        <v/>
      </c>
      <c r="F1066" s="40" t="str">
        <f>+IF(D1066="","",'宣言書(Rev.12.04)'!$N$76)</f>
        <v/>
      </c>
      <c r="G1066" s="40" t="str">
        <f>+IF(D1066="","",'宣言書(Rev.12.04)'!$N$77)</f>
        <v/>
      </c>
      <c r="I1066" s="33"/>
    </row>
    <row r="1067" spans="2:9" ht="21.75" customHeight="1" x14ac:dyDescent="0.25">
      <c r="B1067" s="39"/>
      <c r="C1067" s="39"/>
      <c r="D1067" s="39"/>
      <c r="E1067" s="40" t="str">
        <f>+IF(D1067="","",'宣言書(Rev.12.04)'!$H$77)</f>
        <v/>
      </c>
      <c r="F1067" s="40" t="str">
        <f>+IF(D1067="","",'宣言書(Rev.12.04)'!$N$76)</f>
        <v/>
      </c>
      <c r="G1067" s="40" t="str">
        <f>+IF(D1067="","",'宣言書(Rev.12.04)'!$N$77)</f>
        <v/>
      </c>
      <c r="I1067" s="33"/>
    </row>
    <row r="1068" spans="2:9" ht="21.75" customHeight="1" x14ac:dyDescent="0.25">
      <c r="B1068" s="39"/>
      <c r="C1068" s="39"/>
      <c r="D1068" s="39"/>
      <c r="E1068" s="40" t="str">
        <f>+IF(D1068="","",'宣言書(Rev.12.04)'!$H$77)</f>
        <v/>
      </c>
      <c r="F1068" s="40" t="str">
        <f>+IF(D1068="","",'宣言書(Rev.12.04)'!$N$76)</f>
        <v/>
      </c>
      <c r="G1068" s="40" t="str">
        <f>+IF(D1068="","",'宣言書(Rev.12.04)'!$N$77)</f>
        <v/>
      </c>
      <c r="I1068" s="33"/>
    </row>
    <row r="1069" spans="2:9" ht="21.75" customHeight="1" x14ac:dyDescent="0.25">
      <c r="B1069" s="39"/>
      <c r="C1069" s="39"/>
      <c r="D1069" s="39"/>
      <c r="E1069" s="40" t="str">
        <f>+IF(D1069="","",'宣言書(Rev.12.04)'!$H$77)</f>
        <v/>
      </c>
      <c r="F1069" s="40" t="str">
        <f>+IF(D1069="","",'宣言書(Rev.12.04)'!$N$76)</f>
        <v/>
      </c>
      <c r="G1069" s="40" t="str">
        <f>+IF(D1069="","",'宣言書(Rev.12.04)'!$N$77)</f>
        <v/>
      </c>
      <c r="I1069" s="33"/>
    </row>
    <row r="1070" spans="2:9" ht="21.75" customHeight="1" x14ac:dyDescent="0.25">
      <c r="B1070" s="39"/>
      <c r="C1070" s="39"/>
      <c r="D1070" s="39"/>
      <c r="E1070" s="40" t="str">
        <f>+IF(D1070="","",'宣言書(Rev.12.04)'!$H$77)</f>
        <v/>
      </c>
      <c r="F1070" s="40" t="str">
        <f>+IF(D1070="","",'宣言書(Rev.12.04)'!$N$76)</f>
        <v/>
      </c>
      <c r="G1070" s="40" t="str">
        <f>+IF(D1070="","",'宣言書(Rev.12.04)'!$N$77)</f>
        <v/>
      </c>
      <c r="I1070" s="33"/>
    </row>
    <row r="1071" spans="2:9" ht="21.75" customHeight="1" x14ac:dyDescent="0.25">
      <c r="B1071" s="39"/>
      <c r="C1071" s="39"/>
      <c r="D1071" s="39"/>
      <c r="E1071" s="40" t="str">
        <f>+IF(D1071="","",'宣言書(Rev.12.04)'!$H$77)</f>
        <v/>
      </c>
      <c r="F1071" s="40" t="str">
        <f>+IF(D1071="","",'宣言書(Rev.12.04)'!$N$76)</f>
        <v/>
      </c>
      <c r="G1071" s="40" t="str">
        <f>+IF(D1071="","",'宣言書(Rev.12.04)'!$N$77)</f>
        <v/>
      </c>
      <c r="I1071" s="33"/>
    </row>
    <row r="1072" spans="2:9" ht="21.75" customHeight="1" x14ac:dyDescent="0.25">
      <c r="B1072" s="39"/>
      <c r="C1072" s="39"/>
      <c r="D1072" s="39"/>
      <c r="E1072" s="40" t="str">
        <f>+IF(D1072="","",'宣言書(Rev.12.04)'!$H$77)</f>
        <v/>
      </c>
      <c r="F1072" s="40" t="str">
        <f>+IF(D1072="","",'宣言書(Rev.12.04)'!$N$76)</f>
        <v/>
      </c>
      <c r="G1072" s="40" t="str">
        <f>+IF(D1072="","",'宣言書(Rev.12.04)'!$N$77)</f>
        <v/>
      </c>
      <c r="I1072" s="33"/>
    </row>
    <row r="1073" spans="2:9" ht="21.75" customHeight="1" x14ac:dyDescent="0.25">
      <c r="B1073" s="39"/>
      <c r="C1073" s="39"/>
      <c r="D1073" s="39"/>
      <c r="E1073" s="40" t="str">
        <f>+IF(D1073="","",'宣言書(Rev.12.04)'!$H$77)</f>
        <v/>
      </c>
      <c r="F1073" s="40" t="str">
        <f>+IF(D1073="","",'宣言書(Rev.12.04)'!$N$76)</f>
        <v/>
      </c>
      <c r="G1073" s="40" t="str">
        <f>+IF(D1073="","",'宣言書(Rev.12.04)'!$N$77)</f>
        <v/>
      </c>
      <c r="I1073" s="33"/>
    </row>
    <row r="1074" spans="2:9" ht="21.75" customHeight="1" x14ac:dyDescent="0.25">
      <c r="B1074" s="39"/>
      <c r="C1074" s="39"/>
      <c r="D1074" s="39"/>
      <c r="E1074" s="40" t="str">
        <f>+IF(D1074="","",'宣言書(Rev.12.04)'!$H$77)</f>
        <v/>
      </c>
      <c r="F1074" s="40" t="str">
        <f>+IF(D1074="","",'宣言書(Rev.12.04)'!$N$76)</f>
        <v/>
      </c>
      <c r="G1074" s="40" t="str">
        <f>+IF(D1074="","",'宣言書(Rev.12.04)'!$N$77)</f>
        <v/>
      </c>
      <c r="I1074" s="33"/>
    </row>
    <row r="1075" spans="2:9" ht="21.75" customHeight="1" x14ac:dyDescent="0.25">
      <c r="B1075" s="39"/>
      <c r="C1075" s="39"/>
      <c r="D1075" s="39"/>
      <c r="E1075" s="40" t="str">
        <f>+IF(D1075="","",'宣言書(Rev.12.04)'!$H$77)</f>
        <v/>
      </c>
      <c r="F1075" s="40" t="str">
        <f>+IF(D1075="","",'宣言書(Rev.12.04)'!$N$76)</f>
        <v/>
      </c>
      <c r="G1075" s="40" t="str">
        <f>+IF(D1075="","",'宣言書(Rev.12.04)'!$N$77)</f>
        <v/>
      </c>
      <c r="I1075" s="33"/>
    </row>
    <row r="1076" spans="2:9" ht="21.75" customHeight="1" x14ac:dyDescent="0.25">
      <c r="B1076" s="39"/>
      <c r="C1076" s="39"/>
      <c r="D1076" s="39"/>
      <c r="E1076" s="40" t="str">
        <f>+IF(D1076="","",'宣言書(Rev.12.04)'!$H$77)</f>
        <v/>
      </c>
      <c r="F1076" s="40" t="str">
        <f>+IF(D1076="","",'宣言書(Rev.12.04)'!$N$76)</f>
        <v/>
      </c>
      <c r="G1076" s="40" t="str">
        <f>+IF(D1076="","",'宣言書(Rev.12.04)'!$N$77)</f>
        <v/>
      </c>
      <c r="I1076" s="33"/>
    </row>
    <row r="1077" spans="2:9" ht="21.75" customHeight="1" x14ac:dyDescent="0.25">
      <c r="B1077" s="39"/>
      <c r="C1077" s="39"/>
      <c r="D1077" s="39"/>
      <c r="E1077" s="40" t="str">
        <f>+IF(D1077="","",'宣言書(Rev.12.04)'!$H$77)</f>
        <v/>
      </c>
      <c r="F1077" s="40" t="str">
        <f>+IF(D1077="","",'宣言書(Rev.12.04)'!$N$76)</f>
        <v/>
      </c>
      <c r="G1077" s="40" t="str">
        <f>+IF(D1077="","",'宣言書(Rev.12.04)'!$N$77)</f>
        <v/>
      </c>
      <c r="I1077" s="33"/>
    </row>
    <row r="1078" spans="2:9" ht="21.75" customHeight="1" x14ac:dyDescent="0.25">
      <c r="B1078" s="39"/>
      <c r="C1078" s="39"/>
      <c r="D1078" s="39"/>
      <c r="E1078" s="40" t="str">
        <f>+IF(D1078="","",'宣言書(Rev.12.04)'!$H$77)</f>
        <v/>
      </c>
      <c r="F1078" s="40" t="str">
        <f>+IF(D1078="","",'宣言書(Rev.12.04)'!$N$76)</f>
        <v/>
      </c>
      <c r="G1078" s="40" t="str">
        <f>+IF(D1078="","",'宣言書(Rev.12.04)'!$N$77)</f>
        <v/>
      </c>
      <c r="I1078" s="33"/>
    </row>
    <row r="1079" spans="2:9" ht="21.75" customHeight="1" x14ac:dyDescent="0.25">
      <c r="B1079" s="39"/>
      <c r="C1079" s="39"/>
      <c r="D1079" s="39"/>
      <c r="E1079" s="40" t="str">
        <f>+IF(D1079="","",'宣言書(Rev.12.04)'!$H$77)</f>
        <v/>
      </c>
      <c r="F1079" s="40" t="str">
        <f>+IF(D1079="","",'宣言書(Rev.12.04)'!$N$76)</f>
        <v/>
      </c>
      <c r="G1079" s="40" t="str">
        <f>+IF(D1079="","",'宣言書(Rev.12.04)'!$N$77)</f>
        <v/>
      </c>
      <c r="I1079" s="33"/>
    </row>
    <row r="1080" spans="2:9" ht="21.75" customHeight="1" x14ac:dyDescent="0.25">
      <c r="B1080" s="39"/>
      <c r="C1080" s="39"/>
      <c r="D1080" s="39"/>
      <c r="E1080" s="40" t="str">
        <f>+IF(D1080="","",'宣言書(Rev.12.04)'!$H$77)</f>
        <v/>
      </c>
      <c r="F1080" s="40" t="str">
        <f>+IF(D1080="","",'宣言書(Rev.12.04)'!$N$76)</f>
        <v/>
      </c>
      <c r="G1080" s="40" t="str">
        <f>+IF(D1080="","",'宣言書(Rev.12.04)'!$N$77)</f>
        <v/>
      </c>
      <c r="I1080" s="33"/>
    </row>
    <row r="1081" spans="2:9" ht="21.75" customHeight="1" x14ac:dyDescent="0.25">
      <c r="B1081" s="39"/>
      <c r="C1081" s="39"/>
      <c r="D1081" s="39"/>
      <c r="E1081" s="40" t="str">
        <f>+IF(D1081="","",'宣言書(Rev.12.04)'!$H$77)</f>
        <v/>
      </c>
      <c r="F1081" s="40" t="str">
        <f>+IF(D1081="","",'宣言書(Rev.12.04)'!$N$76)</f>
        <v/>
      </c>
      <c r="G1081" s="40" t="str">
        <f>+IF(D1081="","",'宣言書(Rev.12.04)'!$N$77)</f>
        <v/>
      </c>
      <c r="I1081" s="33"/>
    </row>
    <row r="1082" spans="2:9" ht="21.75" customHeight="1" x14ac:dyDescent="0.25">
      <c r="B1082" s="39"/>
      <c r="C1082" s="39"/>
      <c r="D1082" s="39"/>
      <c r="E1082" s="40" t="str">
        <f>+IF(D1082="","",'宣言書(Rev.12.04)'!$H$77)</f>
        <v/>
      </c>
      <c r="F1082" s="40" t="str">
        <f>+IF(D1082="","",'宣言書(Rev.12.04)'!$N$76)</f>
        <v/>
      </c>
      <c r="G1082" s="40" t="str">
        <f>+IF(D1082="","",'宣言書(Rev.12.04)'!$N$77)</f>
        <v/>
      </c>
      <c r="I1082" s="33"/>
    </row>
    <row r="1083" spans="2:9" ht="21.75" customHeight="1" x14ac:dyDescent="0.25">
      <c r="B1083" s="39"/>
      <c r="C1083" s="39"/>
      <c r="D1083" s="39"/>
      <c r="E1083" s="40" t="str">
        <f>+IF(D1083="","",'宣言書(Rev.12.04)'!$H$77)</f>
        <v/>
      </c>
      <c r="F1083" s="40" t="str">
        <f>+IF(D1083="","",'宣言書(Rev.12.04)'!$N$76)</f>
        <v/>
      </c>
      <c r="G1083" s="40" t="str">
        <f>+IF(D1083="","",'宣言書(Rev.12.04)'!$N$77)</f>
        <v/>
      </c>
      <c r="I1083" s="33"/>
    </row>
    <row r="1084" spans="2:9" ht="21.75" customHeight="1" x14ac:dyDescent="0.25">
      <c r="B1084" s="39"/>
      <c r="C1084" s="39"/>
      <c r="D1084" s="39"/>
      <c r="E1084" s="40" t="str">
        <f>+IF(D1084="","",'宣言書(Rev.12.04)'!$H$77)</f>
        <v/>
      </c>
      <c r="F1084" s="40" t="str">
        <f>+IF(D1084="","",'宣言書(Rev.12.04)'!$N$76)</f>
        <v/>
      </c>
      <c r="G1084" s="40" t="str">
        <f>+IF(D1084="","",'宣言書(Rev.12.04)'!$N$77)</f>
        <v/>
      </c>
      <c r="I1084" s="33"/>
    </row>
    <row r="1085" spans="2:9" ht="21.75" customHeight="1" x14ac:dyDescent="0.25">
      <c r="B1085" s="39"/>
      <c r="C1085" s="39"/>
      <c r="D1085" s="39"/>
      <c r="E1085" s="40" t="str">
        <f>+IF(D1085="","",'宣言書(Rev.12.04)'!$H$77)</f>
        <v/>
      </c>
      <c r="F1085" s="40" t="str">
        <f>+IF(D1085="","",'宣言書(Rev.12.04)'!$N$76)</f>
        <v/>
      </c>
      <c r="G1085" s="40" t="str">
        <f>+IF(D1085="","",'宣言書(Rev.12.04)'!$N$77)</f>
        <v/>
      </c>
      <c r="I1085" s="33"/>
    </row>
    <row r="1086" spans="2:9" ht="21.75" customHeight="1" x14ac:dyDescent="0.25">
      <c r="B1086" s="39"/>
      <c r="C1086" s="39"/>
      <c r="D1086" s="39"/>
      <c r="E1086" s="40" t="str">
        <f>+IF(D1086="","",'宣言書(Rev.12.04)'!$H$77)</f>
        <v/>
      </c>
      <c r="F1086" s="40" t="str">
        <f>+IF(D1086="","",'宣言書(Rev.12.04)'!$N$76)</f>
        <v/>
      </c>
      <c r="G1086" s="40" t="str">
        <f>+IF(D1086="","",'宣言書(Rev.12.04)'!$N$77)</f>
        <v/>
      </c>
      <c r="I1086" s="33"/>
    </row>
    <row r="1087" spans="2:9" ht="21.75" customHeight="1" x14ac:dyDescent="0.25">
      <c r="B1087" s="39"/>
      <c r="C1087" s="39"/>
      <c r="D1087" s="39"/>
      <c r="E1087" s="40" t="str">
        <f>+IF(D1087="","",'宣言書(Rev.12.04)'!$H$77)</f>
        <v/>
      </c>
      <c r="F1087" s="40" t="str">
        <f>+IF(D1087="","",'宣言書(Rev.12.04)'!$N$76)</f>
        <v/>
      </c>
      <c r="G1087" s="40" t="str">
        <f>+IF(D1087="","",'宣言書(Rev.12.04)'!$N$77)</f>
        <v/>
      </c>
      <c r="I1087" s="33"/>
    </row>
    <row r="1088" spans="2:9" ht="21.75" customHeight="1" x14ac:dyDescent="0.25">
      <c r="B1088" s="39"/>
      <c r="C1088" s="39"/>
      <c r="D1088" s="39"/>
      <c r="E1088" s="40" t="str">
        <f>+IF(D1088="","",'宣言書(Rev.12.04)'!$H$77)</f>
        <v/>
      </c>
      <c r="F1088" s="40" t="str">
        <f>+IF(D1088="","",'宣言書(Rev.12.04)'!$N$76)</f>
        <v/>
      </c>
      <c r="G1088" s="40" t="str">
        <f>+IF(D1088="","",'宣言書(Rev.12.04)'!$N$77)</f>
        <v/>
      </c>
      <c r="I1088" s="33"/>
    </row>
    <row r="1089" spans="2:9" ht="21.75" customHeight="1" x14ac:dyDescent="0.25">
      <c r="B1089" s="39"/>
      <c r="C1089" s="39"/>
      <c r="D1089" s="39"/>
      <c r="E1089" s="40" t="str">
        <f>+IF(D1089="","",'宣言書(Rev.12.04)'!$H$77)</f>
        <v/>
      </c>
      <c r="F1089" s="40" t="str">
        <f>+IF(D1089="","",'宣言書(Rev.12.04)'!$N$76)</f>
        <v/>
      </c>
      <c r="G1089" s="40" t="str">
        <f>+IF(D1089="","",'宣言書(Rev.12.04)'!$N$77)</f>
        <v/>
      </c>
      <c r="I1089" s="33"/>
    </row>
    <row r="1090" spans="2:9" ht="21.75" customHeight="1" x14ac:dyDescent="0.25">
      <c r="B1090" s="39"/>
      <c r="C1090" s="39"/>
      <c r="D1090" s="39"/>
      <c r="E1090" s="40" t="str">
        <f>+IF(D1090="","",'宣言書(Rev.12.04)'!$H$77)</f>
        <v/>
      </c>
      <c r="F1090" s="40" t="str">
        <f>+IF(D1090="","",'宣言書(Rev.12.04)'!$N$76)</f>
        <v/>
      </c>
      <c r="G1090" s="40" t="str">
        <f>+IF(D1090="","",'宣言書(Rev.12.04)'!$N$77)</f>
        <v/>
      </c>
      <c r="I1090" s="33"/>
    </row>
    <row r="1091" spans="2:9" ht="21.75" customHeight="1" x14ac:dyDescent="0.25">
      <c r="B1091" s="39"/>
      <c r="C1091" s="39"/>
      <c r="D1091" s="39"/>
      <c r="E1091" s="40" t="str">
        <f>+IF(D1091="","",'宣言書(Rev.12.04)'!$H$77)</f>
        <v/>
      </c>
      <c r="F1091" s="40" t="str">
        <f>+IF(D1091="","",'宣言書(Rev.12.04)'!$N$76)</f>
        <v/>
      </c>
      <c r="G1091" s="40" t="str">
        <f>+IF(D1091="","",'宣言書(Rev.12.04)'!$N$77)</f>
        <v/>
      </c>
      <c r="I1091" s="33"/>
    </row>
    <row r="1092" spans="2:9" ht="21.75" customHeight="1" x14ac:dyDescent="0.25">
      <c r="B1092" s="39"/>
      <c r="C1092" s="39"/>
      <c r="D1092" s="39"/>
      <c r="E1092" s="40" t="str">
        <f>+IF(D1092="","",'宣言書(Rev.12.04)'!$H$77)</f>
        <v/>
      </c>
      <c r="F1092" s="40" t="str">
        <f>+IF(D1092="","",'宣言書(Rev.12.04)'!$N$76)</f>
        <v/>
      </c>
      <c r="G1092" s="40" t="str">
        <f>+IF(D1092="","",'宣言書(Rev.12.04)'!$N$77)</f>
        <v/>
      </c>
      <c r="I1092" s="33"/>
    </row>
    <row r="1093" spans="2:9" ht="21.75" customHeight="1" x14ac:dyDescent="0.25">
      <c r="B1093" s="39"/>
      <c r="C1093" s="39"/>
      <c r="D1093" s="39"/>
      <c r="E1093" s="40" t="str">
        <f>+IF(D1093="","",'宣言書(Rev.12.04)'!$H$77)</f>
        <v/>
      </c>
      <c r="F1093" s="40" t="str">
        <f>+IF(D1093="","",'宣言書(Rev.12.04)'!$N$76)</f>
        <v/>
      </c>
      <c r="G1093" s="40" t="str">
        <f>+IF(D1093="","",'宣言書(Rev.12.04)'!$N$77)</f>
        <v/>
      </c>
      <c r="I1093" s="33"/>
    </row>
    <row r="1094" spans="2:9" ht="21.75" customHeight="1" x14ac:dyDescent="0.25">
      <c r="B1094" s="39"/>
      <c r="C1094" s="39"/>
      <c r="D1094" s="39"/>
      <c r="E1094" s="40" t="str">
        <f>+IF(D1094="","",'宣言書(Rev.12.04)'!$H$77)</f>
        <v/>
      </c>
      <c r="F1094" s="40" t="str">
        <f>+IF(D1094="","",'宣言書(Rev.12.04)'!$N$76)</f>
        <v/>
      </c>
      <c r="G1094" s="40" t="str">
        <f>+IF(D1094="","",'宣言書(Rev.12.04)'!$N$77)</f>
        <v/>
      </c>
      <c r="I1094" s="33"/>
    </row>
    <row r="1095" spans="2:9" ht="21.75" customHeight="1" x14ac:dyDescent="0.25">
      <c r="B1095" s="39"/>
      <c r="C1095" s="39"/>
      <c r="D1095" s="39"/>
      <c r="E1095" s="40" t="str">
        <f>+IF(D1095="","",'宣言書(Rev.12.04)'!$H$77)</f>
        <v/>
      </c>
      <c r="F1095" s="40" t="str">
        <f>+IF(D1095="","",'宣言書(Rev.12.04)'!$N$76)</f>
        <v/>
      </c>
      <c r="G1095" s="40" t="str">
        <f>+IF(D1095="","",'宣言書(Rev.12.04)'!$N$77)</f>
        <v/>
      </c>
      <c r="I1095" s="33"/>
    </row>
    <row r="1096" spans="2:9" ht="21.75" customHeight="1" x14ac:dyDescent="0.25">
      <c r="B1096" s="39"/>
      <c r="C1096" s="39"/>
      <c r="D1096" s="39"/>
      <c r="E1096" s="40" t="str">
        <f>+IF(D1096="","",'宣言書(Rev.12.04)'!$H$77)</f>
        <v/>
      </c>
      <c r="F1096" s="40" t="str">
        <f>+IF(D1096="","",'宣言書(Rev.12.04)'!$N$76)</f>
        <v/>
      </c>
      <c r="G1096" s="40" t="str">
        <f>+IF(D1096="","",'宣言書(Rev.12.04)'!$N$77)</f>
        <v/>
      </c>
      <c r="I1096" s="33"/>
    </row>
    <row r="1097" spans="2:9" ht="21.75" customHeight="1" x14ac:dyDescent="0.25">
      <c r="B1097" s="39"/>
      <c r="C1097" s="39"/>
      <c r="D1097" s="39"/>
      <c r="E1097" s="40" t="str">
        <f>+IF(D1097="","",'宣言書(Rev.12.04)'!$H$77)</f>
        <v/>
      </c>
      <c r="F1097" s="40" t="str">
        <f>+IF(D1097="","",'宣言書(Rev.12.04)'!$N$76)</f>
        <v/>
      </c>
      <c r="G1097" s="40" t="str">
        <f>+IF(D1097="","",'宣言書(Rev.12.04)'!$N$77)</f>
        <v/>
      </c>
      <c r="I1097" s="33"/>
    </row>
    <row r="1098" spans="2:9" ht="21.75" customHeight="1" x14ac:dyDescent="0.25">
      <c r="B1098" s="39"/>
      <c r="C1098" s="39"/>
      <c r="D1098" s="39"/>
      <c r="E1098" s="40" t="str">
        <f>+IF(D1098="","",'宣言書(Rev.12.04)'!$H$77)</f>
        <v/>
      </c>
      <c r="F1098" s="40" t="str">
        <f>+IF(D1098="","",'宣言書(Rev.12.04)'!$N$76)</f>
        <v/>
      </c>
      <c r="G1098" s="40" t="str">
        <f>+IF(D1098="","",'宣言書(Rev.12.04)'!$N$77)</f>
        <v/>
      </c>
      <c r="I1098" s="33"/>
    </row>
    <row r="1099" spans="2:9" ht="21.75" customHeight="1" x14ac:dyDescent="0.25">
      <c r="B1099" s="39"/>
      <c r="C1099" s="39"/>
      <c r="D1099" s="39"/>
      <c r="E1099" s="40" t="str">
        <f>+IF(D1099="","",'宣言書(Rev.12.04)'!$H$77)</f>
        <v/>
      </c>
      <c r="F1099" s="40" t="str">
        <f>+IF(D1099="","",'宣言書(Rev.12.04)'!$N$76)</f>
        <v/>
      </c>
      <c r="G1099" s="40" t="str">
        <f>+IF(D1099="","",'宣言書(Rev.12.04)'!$N$77)</f>
        <v/>
      </c>
      <c r="I1099" s="33"/>
    </row>
    <row r="1100" spans="2:9" ht="21.75" customHeight="1" x14ac:dyDescent="0.25">
      <c r="B1100" s="39"/>
      <c r="C1100" s="39"/>
      <c r="D1100" s="39"/>
      <c r="E1100" s="40" t="str">
        <f>+IF(D1100="","",'宣言書(Rev.12.04)'!$H$77)</f>
        <v/>
      </c>
      <c r="F1100" s="40" t="str">
        <f>+IF(D1100="","",'宣言書(Rev.12.04)'!$N$76)</f>
        <v/>
      </c>
      <c r="G1100" s="40" t="str">
        <f>+IF(D1100="","",'宣言書(Rev.12.04)'!$N$77)</f>
        <v/>
      </c>
      <c r="I1100" s="33"/>
    </row>
    <row r="1101" spans="2:9" ht="21.75" customHeight="1" x14ac:dyDescent="0.25">
      <c r="B1101" s="39"/>
      <c r="C1101" s="39"/>
      <c r="D1101" s="39"/>
      <c r="E1101" s="40" t="str">
        <f>+IF(D1101="","",'宣言書(Rev.12.04)'!$H$77)</f>
        <v/>
      </c>
      <c r="F1101" s="40" t="str">
        <f>+IF(D1101="","",'宣言書(Rev.12.04)'!$N$76)</f>
        <v/>
      </c>
      <c r="G1101" s="40" t="str">
        <f>+IF(D1101="","",'宣言書(Rev.12.04)'!$N$77)</f>
        <v/>
      </c>
      <c r="I1101" s="33"/>
    </row>
    <row r="1102" spans="2:9" ht="21.75" customHeight="1" x14ac:dyDescent="0.25">
      <c r="B1102" s="39"/>
      <c r="C1102" s="39"/>
      <c r="D1102" s="39"/>
      <c r="E1102" s="40" t="str">
        <f>+IF(D1102="","",'宣言書(Rev.12.04)'!$H$77)</f>
        <v/>
      </c>
      <c r="F1102" s="40" t="str">
        <f>+IF(D1102="","",'宣言書(Rev.12.04)'!$N$76)</f>
        <v/>
      </c>
      <c r="G1102" s="40" t="str">
        <f>+IF(D1102="","",'宣言書(Rev.12.04)'!$N$77)</f>
        <v/>
      </c>
      <c r="I1102" s="33"/>
    </row>
    <row r="1103" spans="2:9" ht="21.75" customHeight="1" x14ac:dyDescent="0.25">
      <c r="B1103" s="39"/>
      <c r="C1103" s="39"/>
      <c r="D1103" s="39"/>
      <c r="E1103" s="40" t="str">
        <f>+IF(D1103="","",'宣言書(Rev.12.04)'!$H$77)</f>
        <v/>
      </c>
      <c r="F1103" s="40" t="str">
        <f>+IF(D1103="","",'宣言書(Rev.12.04)'!$N$76)</f>
        <v/>
      </c>
      <c r="G1103" s="40" t="str">
        <f>+IF(D1103="","",'宣言書(Rev.12.04)'!$N$77)</f>
        <v/>
      </c>
      <c r="I1103" s="33"/>
    </row>
    <row r="1104" spans="2:9" ht="21.75" customHeight="1" x14ac:dyDescent="0.25">
      <c r="B1104" s="39"/>
      <c r="C1104" s="39"/>
      <c r="D1104" s="39"/>
      <c r="E1104" s="40" t="str">
        <f>+IF(D1104="","",'宣言書(Rev.12.04)'!$H$77)</f>
        <v/>
      </c>
      <c r="F1104" s="40" t="str">
        <f>+IF(D1104="","",'宣言書(Rev.12.04)'!$N$76)</f>
        <v/>
      </c>
      <c r="G1104" s="40" t="str">
        <f>+IF(D1104="","",'宣言書(Rev.12.04)'!$N$77)</f>
        <v/>
      </c>
      <c r="I1104" s="33"/>
    </row>
    <row r="1105" spans="2:9" ht="21.75" customHeight="1" x14ac:dyDescent="0.25">
      <c r="B1105" s="39"/>
      <c r="C1105" s="39"/>
      <c r="D1105" s="39"/>
      <c r="E1105" s="40" t="str">
        <f>+IF(D1105="","",'宣言書(Rev.12.04)'!$H$77)</f>
        <v/>
      </c>
      <c r="F1105" s="40" t="str">
        <f>+IF(D1105="","",'宣言書(Rev.12.04)'!$N$76)</f>
        <v/>
      </c>
      <c r="G1105" s="40" t="str">
        <f>+IF(D1105="","",'宣言書(Rev.12.04)'!$N$77)</f>
        <v/>
      </c>
      <c r="I1105" s="33"/>
    </row>
    <row r="1106" spans="2:9" ht="21.75" customHeight="1" x14ac:dyDescent="0.25">
      <c r="B1106" s="39"/>
      <c r="C1106" s="39"/>
      <c r="D1106" s="39"/>
      <c r="E1106" s="40" t="str">
        <f>+IF(D1106="","",'宣言書(Rev.12.04)'!$H$77)</f>
        <v/>
      </c>
      <c r="F1106" s="40" t="str">
        <f>+IF(D1106="","",'宣言書(Rev.12.04)'!$N$76)</f>
        <v/>
      </c>
      <c r="G1106" s="40" t="str">
        <f>+IF(D1106="","",'宣言書(Rev.12.04)'!$N$77)</f>
        <v/>
      </c>
      <c r="I1106" s="33"/>
    </row>
    <row r="1107" spans="2:9" ht="21.75" customHeight="1" x14ac:dyDescent="0.25">
      <c r="B1107" s="39"/>
      <c r="C1107" s="39"/>
      <c r="D1107" s="39"/>
      <c r="E1107" s="40" t="str">
        <f>+IF(D1107="","",'宣言書(Rev.12.04)'!$H$77)</f>
        <v/>
      </c>
      <c r="F1107" s="40" t="str">
        <f>+IF(D1107="","",'宣言書(Rev.12.04)'!$N$76)</f>
        <v/>
      </c>
      <c r="G1107" s="40" t="str">
        <f>+IF(D1107="","",'宣言書(Rev.12.04)'!$N$77)</f>
        <v/>
      </c>
      <c r="I1107" s="33"/>
    </row>
    <row r="1108" spans="2:9" ht="21.75" customHeight="1" x14ac:dyDescent="0.25">
      <c r="B1108" s="39"/>
      <c r="C1108" s="39"/>
      <c r="D1108" s="39"/>
      <c r="E1108" s="40" t="str">
        <f>+IF(D1108="","",'宣言書(Rev.12.04)'!$H$77)</f>
        <v/>
      </c>
      <c r="F1108" s="40" t="str">
        <f>+IF(D1108="","",'宣言書(Rev.12.04)'!$N$76)</f>
        <v/>
      </c>
      <c r="G1108" s="40" t="str">
        <f>+IF(D1108="","",'宣言書(Rev.12.04)'!$N$77)</f>
        <v/>
      </c>
      <c r="I1108" s="33"/>
    </row>
    <row r="1109" spans="2:9" ht="21.75" customHeight="1" x14ac:dyDescent="0.25">
      <c r="B1109" s="39"/>
      <c r="C1109" s="39"/>
      <c r="D1109" s="39"/>
      <c r="E1109" s="40" t="str">
        <f>+IF(D1109="","",'宣言書(Rev.12.04)'!$H$77)</f>
        <v/>
      </c>
      <c r="F1109" s="40" t="str">
        <f>+IF(D1109="","",'宣言書(Rev.12.04)'!$N$76)</f>
        <v/>
      </c>
      <c r="G1109" s="40" t="str">
        <f>+IF(D1109="","",'宣言書(Rev.12.04)'!$N$77)</f>
        <v/>
      </c>
      <c r="I1109" s="33"/>
    </row>
    <row r="1110" spans="2:9" ht="21.75" customHeight="1" x14ac:dyDescent="0.25">
      <c r="B1110" s="39"/>
      <c r="C1110" s="39"/>
      <c r="D1110" s="39"/>
      <c r="E1110" s="40" t="str">
        <f>+IF(D1110="","",'宣言書(Rev.12.04)'!$H$77)</f>
        <v/>
      </c>
      <c r="F1110" s="40" t="str">
        <f>+IF(D1110="","",'宣言書(Rev.12.04)'!$N$76)</f>
        <v/>
      </c>
      <c r="G1110" s="40" t="str">
        <f>+IF(D1110="","",'宣言書(Rev.12.04)'!$N$77)</f>
        <v/>
      </c>
      <c r="I1110" s="33"/>
    </row>
    <row r="1111" spans="2:9" ht="21.75" customHeight="1" x14ac:dyDescent="0.25">
      <c r="B1111" s="39"/>
      <c r="C1111" s="39"/>
      <c r="D1111" s="39"/>
      <c r="E1111" s="40" t="str">
        <f>+IF(D1111="","",'宣言書(Rev.12.04)'!$H$77)</f>
        <v/>
      </c>
      <c r="F1111" s="40" t="str">
        <f>+IF(D1111="","",'宣言書(Rev.12.04)'!$N$76)</f>
        <v/>
      </c>
      <c r="G1111" s="40" t="str">
        <f>+IF(D1111="","",'宣言書(Rev.12.04)'!$N$77)</f>
        <v/>
      </c>
      <c r="I1111" s="33"/>
    </row>
    <row r="1112" spans="2:9" ht="21.75" customHeight="1" x14ac:dyDescent="0.25">
      <c r="B1112" s="39"/>
      <c r="C1112" s="39"/>
      <c r="D1112" s="39"/>
      <c r="E1112" s="40" t="str">
        <f>+IF(D1112="","",'宣言書(Rev.12.04)'!$H$77)</f>
        <v/>
      </c>
      <c r="F1112" s="40" t="str">
        <f>+IF(D1112="","",'宣言書(Rev.12.04)'!$N$76)</f>
        <v/>
      </c>
      <c r="G1112" s="40" t="str">
        <f>+IF(D1112="","",'宣言書(Rev.12.04)'!$N$77)</f>
        <v/>
      </c>
      <c r="I1112" s="33"/>
    </row>
    <row r="1113" spans="2:9" ht="21.75" customHeight="1" x14ac:dyDescent="0.25">
      <c r="B1113" s="39"/>
      <c r="C1113" s="39"/>
      <c r="D1113" s="39"/>
      <c r="E1113" s="40" t="str">
        <f>+IF(D1113="","",'宣言書(Rev.12.04)'!$H$77)</f>
        <v/>
      </c>
      <c r="F1113" s="40" t="str">
        <f>+IF(D1113="","",'宣言書(Rev.12.04)'!$N$76)</f>
        <v/>
      </c>
      <c r="G1113" s="40" t="str">
        <f>+IF(D1113="","",'宣言書(Rev.12.04)'!$N$77)</f>
        <v/>
      </c>
      <c r="I1113" s="33"/>
    </row>
    <row r="1114" spans="2:9" ht="21.75" customHeight="1" x14ac:dyDescent="0.25">
      <c r="B1114" s="39"/>
      <c r="C1114" s="39"/>
      <c r="D1114" s="39"/>
      <c r="E1114" s="40" t="str">
        <f>+IF(D1114="","",'宣言書(Rev.12.04)'!$H$77)</f>
        <v/>
      </c>
      <c r="F1114" s="40" t="str">
        <f>+IF(D1114="","",'宣言書(Rev.12.04)'!$N$76)</f>
        <v/>
      </c>
      <c r="G1114" s="40" t="str">
        <f>+IF(D1114="","",'宣言書(Rev.12.04)'!$N$77)</f>
        <v/>
      </c>
      <c r="I1114" s="33"/>
    </row>
    <row r="1115" spans="2:9" ht="21.75" customHeight="1" x14ac:dyDescent="0.25">
      <c r="B1115" s="39"/>
      <c r="C1115" s="39"/>
      <c r="D1115" s="39"/>
      <c r="E1115" s="40" t="str">
        <f>+IF(D1115="","",'宣言書(Rev.12.04)'!$H$77)</f>
        <v/>
      </c>
      <c r="F1115" s="40" t="str">
        <f>+IF(D1115="","",'宣言書(Rev.12.04)'!$N$76)</f>
        <v/>
      </c>
      <c r="G1115" s="40" t="str">
        <f>+IF(D1115="","",'宣言書(Rev.12.04)'!$N$77)</f>
        <v/>
      </c>
      <c r="I1115" s="33"/>
    </row>
    <row r="1116" spans="2:9" ht="21.75" customHeight="1" x14ac:dyDescent="0.25">
      <c r="B1116" s="39"/>
      <c r="C1116" s="39"/>
      <c r="D1116" s="39"/>
      <c r="E1116" s="40" t="str">
        <f>+IF(D1116="","",'宣言書(Rev.12.04)'!$H$77)</f>
        <v/>
      </c>
      <c r="F1116" s="40" t="str">
        <f>+IF(D1116="","",'宣言書(Rev.12.04)'!$N$76)</f>
        <v/>
      </c>
      <c r="G1116" s="40" t="str">
        <f>+IF(D1116="","",'宣言書(Rev.12.04)'!$N$77)</f>
        <v/>
      </c>
      <c r="I1116" s="33"/>
    </row>
    <row r="1117" spans="2:9" ht="21.75" customHeight="1" x14ac:dyDescent="0.25">
      <c r="B1117" s="39"/>
      <c r="C1117" s="39"/>
      <c r="D1117" s="39"/>
      <c r="E1117" s="40" t="str">
        <f>+IF(D1117="","",'宣言書(Rev.12.04)'!$H$77)</f>
        <v/>
      </c>
      <c r="F1117" s="40" t="str">
        <f>+IF(D1117="","",'宣言書(Rev.12.04)'!$N$76)</f>
        <v/>
      </c>
      <c r="G1117" s="40" t="str">
        <f>+IF(D1117="","",'宣言書(Rev.12.04)'!$N$77)</f>
        <v/>
      </c>
      <c r="I1117" s="33"/>
    </row>
    <row r="1118" spans="2:9" ht="21.75" customHeight="1" x14ac:dyDescent="0.25">
      <c r="B1118" s="39"/>
      <c r="C1118" s="39"/>
      <c r="D1118" s="39"/>
      <c r="E1118" s="40" t="str">
        <f>+IF(D1118="","",'宣言書(Rev.12.04)'!$H$77)</f>
        <v/>
      </c>
      <c r="F1118" s="40" t="str">
        <f>+IF(D1118="","",'宣言書(Rev.12.04)'!$N$76)</f>
        <v/>
      </c>
      <c r="G1118" s="40" t="str">
        <f>+IF(D1118="","",'宣言書(Rev.12.04)'!$N$77)</f>
        <v/>
      </c>
      <c r="I1118" s="33"/>
    </row>
    <row r="1119" spans="2:9" ht="21.75" customHeight="1" x14ac:dyDescent="0.25">
      <c r="B1119" s="39"/>
      <c r="C1119" s="39"/>
      <c r="D1119" s="39"/>
      <c r="E1119" s="40" t="str">
        <f>+IF(D1119="","",'宣言書(Rev.12.04)'!$H$77)</f>
        <v/>
      </c>
      <c r="F1119" s="40" t="str">
        <f>+IF(D1119="","",'宣言書(Rev.12.04)'!$N$76)</f>
        <v/>
      </c>
      <c r="G1119" s="40" t="str">
        <f>+IF(D1119="","",'宣言書(Rev.12.04)'!$N$77)</f>
        <v/>
      </c>
      <c r="I1119" s="33"/>
    </row>
    <row r="1120" spans="2:9" ht="21.75" customHeight="1" x14ac:dyDescent="0.25">
      <c r="B1120" s="39"/>
      <c r="C1120" s="39"/>
      <c r="D1120" s="39"/>
      <c r="E1120" s="40" t="str">
        <f>+IF(D1120="","",'宣言書(Rev.12.04)'!$H$77)</f>
        <v/>
      </c>
      <c r="F1120" s="40" t="str">
        <f>+IF(D1120="","",'宣言書(Rev.12.04)'!$N$76)</f>
        <v/>
      </c>
      <c r="G1120" s="40" t="str">
        <f>+IF(D1120="","",'宣言書(Rev.12.04)'!$N$77)</f>
        <v/>
      </c>
      <c r="I1120" s="33"/>
    </row>
    <row r="1121" spans="2:9" ht="21.75" customHeight="1" x14ac:dyDescent="0.25">
      <c r="B1121" s="39"/>
      <c r="C1121" s="39"/>
      <c r="D1121" s="39"/>
      <c r="E1121" s="40" t="str">
        <f>+IF(D1121="","",'宣言書(Rev.12.04)'!$H$77)</f>
        <v/>
      </c>
      <c r="F1121" s="40" t="str">
        <f>+IF(D1121="","",'宣言書(Rev.12.04)'!$N$76)</f>
        <v/>
      </c>
      <c r="G1121" s="40" t="str">
        <f>+IF(D1121="","",'宣言書(Rev.12.04)'!$N$77)</f>
        <v/>
      </c>
      <c r="I1121" s="33"/>
    </row>
    <row r="1122" spans="2:9" ht="21.75" customHeight="1" x14ac:dyDescent="0.25">
      <c r="B1122" s="39"/>
      <c r="C1122" s="39"/>
      <c r="D1122" s="39"/>
      <c r="E1122" s="40" t="str">
        <f>+IF(D1122="","",'宣言書(Rev.12.04)'!$H$77)</f>
        <v/>
      </c>
      <c r="F1122" s="40" t="str">
        <f>+IF(D1122="","",'宣言書(Rev.12.04)'!$N$76)</f>
        <v/>
      </c>
      <c r="G1122" s="40" t="str">
        <f>+IF(D1122="","",'宣言書(Rev.12.04)'!$N$77)</f>
        <v/>
      </c>
      <c r="I1122" s="33"/>
    </row>
    <row r="1123" spans="2:9" ht="21.75" customHeight="1" x14ac:dyDescent="0.25">
      <c r="B1123" s="39"/>
      <c r="C1123" s="39"/>
      <c r="D1123" s="39"/>
      <c r="E1123" s="40" t="str">
        <f>+IF(D1123="","",'宣言書(Rev.12.04)'!$H$77)</f>
        <v/>
      </c>
      <c r="F1123" s="40" t="str">
        <f>+IF(D1123="","",'宣言書(Rev.12.04)'!$N$76)</f>
        <v/>
      </c>
      <c r="G1123" s="40" t="str">
        <f>+IF(D1123="","",'宣言書(Rev.12.04)'!$N$77)</f>
        <v/>
      </c>
      <c r="I1123" s="33"/>
    </row>
    <row r="1124" spans="2:9" ht="21.75" customHeight="1" x14ac:dyDescent="0.25">
      <c r="B1124" s="39"/>
      <c r="C1124" s="39"/>
      <c r="D1124" s="39"/>
      <c r="E1124" s="40" t="str">
        <f>+IF(D1124="","",'宣言書(Rev.12.04)'!$H$77)</f>
        <v/>
      </c>
      <c r="F1124" s="40" t="str">
        <f>+IF(D1124="","",'宣言書(Rev.12.04)'!$N$76)</f>
        <v/>
      </c>
      <c r="G1124" s="40" t="str">
        <f>+IF(D1124="","",'宣言書(Rev.12.04)'!$N$77)</f>
        <v/>
      </c>
      <c r="I1124" s="33"/>
    </row>
    <row r="1125" spans="2:9" ht="21.75" customHeight="1" x14ac:dyDescent="0.25">
      <c r="B1125" s="39"/>
      <c r="C1125" s="39"/>
      <c r="D1125" s="39"/>
      <c r="E1125" s="40" t="str">
        <f>+IF(D1125="","",'宣言書(Rev.12.04)'!$H$77)</f>
        <v/>
      </c>
      <c r="F1125" s="40" t="str">
        <f>+IF(D1125="","",'宣言書(Rev.12.04)'!$N$76)</f>
        <v/>
      </c>
      <c r="G1125" s="40" t="str">
        <f>+IF(D1125="","",'宣言書(Rev.12.04)'!$N$77)</f>
        <v/>
      </c>
      <c r="I1125" s="33"/>
    </row>
    <row r="1126" spans="2:9" ht="21.75" customHeight="1" x14ac:dyDescent="0.25">
      <c r="B1126" s="39"/>
      <c r="C1126" s="39"/>
      <c r="D1126" s="39"/>
      <c r="E1126" s="40" t="str">
        <f>+IF(D1126="","",'宣言書(Rev.12.04)'!$H$77)</f>
        <v/>
      </c>
      <c r="F1126" s="40" t="str">
        <f>+IF(D1126="","",'宣言書(Rev.12.04)'!$N$76)</f>
        <v/>
      </c>
      <c r="G1126" s="40" t="str">
        <f>+IF(D1126="","",'宣言書(Rev.12.04)'!$N$77)</f>
        <v/>
      </c>
      <c r="I1126" s="33"/>
    </row>
    <row r="1127" spans="2:9" ht="21.75" customHeight="1" x14ac:dyDescent="0.25">
      <c r="B1127" s="39"/>
      <c r="C1127" s="39"/>
      <c r="D1127" s="39"/>
      <c r="E1127" s="40" t="str">
        <f>+IF(D1127="","",'宣言書(Rev.12.04)'!$H$77)</f>
        <v/>
      </c>
      <c r="F1127" s="40" t="str">
        <f>+IF(D1127="","",'宣言書(Rev.12.04)'!$N$76)</f>
        <v/>
      </c>
      <c r="G1127" s="40" t="str">
        <f>+IF(D1127="","",'宣言書(Rev.12.04)'!$N$77)</f>
        <v/>
      </c>
      <c r="I1127" s="33"/>
    </row>
    <row r="1128" spans="2:9" ht="21.75" customHeight="1" x14ac:dyDescent="0.25">
      <c r="B1128" s="39"/>
      <c r="C1128" s="39"/>
      <c r="D1128" s="39"/>
      <c r="E1128" s="40" t="str">
        <f>+IF(D1128="","",'宣言書(Rev.12.04)'!$H$77)</f>
        <v/>
      </c>
      <c r="F1128" s="40" t="str">
        <f>+IF(D1128="","",'宣言書(Rev.12.04)'!$N$76)</f>
        <v/>
      </c>
      <c r="G1128" s="40" t="str">
        <f>+IF(D1128="","",'宣言書(Rev.12.04)'!$N$77)</f>
        <v/>
      </c>
      <c r="I1128" s="33"/>
    </row>
    <row r="1129" spans="2:9" ht="21.75" customHeight="1" x14ac:dyDescent="0.25">
      <c r="B1129" s="39"/>
      <c r="C1129" s="39"/>
      <c r="D1129" s="39"/>
      <c r="E1129" s="40" t="str">
        <f>+IF(D1129="","",'宣言書(Rev.12.04)'!$H$77)</f>
        <v/>
      </c>
      <c r="F1129" s="40" t="str">
        <f>+IF(D1129="","",'宣言書(Rev.12.04)'!$N$76)</f>
        <v/>
      </c>
      <c r="G1129" s="40" t="str">
        <f>+IF(D1129="","",'宣言書(Rev.12.04)'!$N$77)</f>
        <v/>
      </c>
      <c r="I1129" s="33"/>
    </row>
    <row r="1130" spans="2:9" ht="21.75" customHeight="1" x14ac:dyDescent="0.25">
      <c r="B1130" s="39"/>
      <c r="C1130" s="39"/>
      <c r="D1130" s="39"/>
      <c r="E1130" s="40" t="str">
        <f>+IF(D1130="","",'宣言書(Rev.12.04)'!$H$77)</f>
        <v/>
      </c>
      <c r="F1130" s="40" t="str">
        <f>+IF(D1130="","",'宣言書(Rev.12.04)'!$N$76)</f>
        <v/>
      </c>
      <c r="G1130" s="40" t="str">
        <f>+IF(D1130="","",'宣言書(Rev.12.04)'!$N$77)</f>
        <v/>
      </c>
      <c r="I1130" s="33"/>
    </row>
    <row r="1131" spans="2:9" ht="21.75" customHeight="1" x14ac:dyDescent="0.25">
      <c r="B1131" s="39"/>
      <c r="C1131" s="39"/>
      <c r="D1131" s="39"/>
      <c r="E1131" s="40" t="str">
        <f>+IF(D1131="","",'宣言書(Rev.12.04)'!$H$77)</f>
        <v/>
      </c>
      <c r="F1131" s="40" t="str">
        <f>+IF(D1131="","",'宣言書(Rev.12.04)'!$N$76)</f>
        <v/>
      </c>
      <c r="G1131" s="40" t="str">
        <f>+IF(D1131="","",'宣言書(Rev.12.04)'!$N$77)</f>
        <v/>
      </c>
      <c r="I1131" s="33"/>
    </row>
    <row r="1132" spans="2:9" ht="21.75" customHeight="1" x14ac:dyDescent="0.25">
      <c r="B1132" s="39"/>
      <c r="C1132" s="39"/>
      <c r="D1132" s="39"/>
      <c r="E1132" s="40" t="str">
        <f>+IF(D1132="","",'宣言書(Rev.12.04)'!$H$77)</f>
        <v/>
      </c>
      <c r="F1132" s="40" t="str">
        <f>+IF(D1132="","",'宣言書(Rev.12.04)'!$N$76)</f>
        <v/>
      </c>
      <c r="G1132" s="40" t="str">
        <f>+IF(D1132="","",'宣言書(Rev.12.04)'!$N$77)</f>
        <v/>
      </c>
      <c r="I1132" s="33"/>
    </row>
    <row r="1133" spans="2:9" ht="21.75" customHeight="1" x14ac:dyDescent="0.25">
      <c r="B1133" s="39"/>
      <c r="C1133" s="39"/>
      <c r="D1133" s="39"/>
      <c r="E1133" s="40" t="str">
        <f>+IF(D1133="","",'宣言書(Rev.12.04)'!$H$77)</f>
        <v/>
      </c>
      <c r="F1133" s="40" t="str">
        <f>+IF(D1133="","",'宣言書(Rev.12.04)'!$N$76)</f>
        <v/>
      </c>
      <c r="G1133" s="40" t="str">
        <f>+IF(D1133="","",'宣言書(Rev.12.04)'!$N$77)</f>
        <v/>
      </c>
      <c r="I1133" s="33"/>
    </row>
    <row r="1134" spans="2:9" ht="21.75" customHeight="1" x14ac:dyDescent="0.25">
      <c r="B1134" s="39"/>
      <c r="C1134" s="39"/>
      <c r="D1134" s="39"/>
      <c r="E1134" s="40" t="str">
        <f>+IF(D1134="","",'宣言書(Rev.12.04)'!$H$77)</f>
        <v/>
      </c>
      <c r="F1134" s="40" t="str">
        <f>+IF(D1134="","",'宣言書(Rev.12.04)'!$N$76)</f>
        <v/>
      </c>
      <c r="G1134" s="40" t="str">
        <f>+IF(D1134="","",'宣言書(Rev.12.04)'!$N$77)</f>
        <v/>
      </c>
      <c r="I1134" s="33"/>
    </row>
    <row r="1135" spans="2:9" ht="21.75" customHeight="1" x14ac:dyDescent="0.25">
      <c r="B1135" s="39"/>
      <c r="C1135" s="39"/>
      <c r="D1135" s="39"/>
      <c r="E1135" s="40" t="str">
        <f>+IF(D1135="","",'宣言書(Rev.12.04)'!$H$77)</f>
        <v/>
      </c>
      <c r="F1135" s="40" t="str">
        <f>+IF(D1135="","",'宣言書(Rev.12.04)'!$N$76)</f>
        <v/>
      </c>
      <c r="G1135" s="40" t="str">
        <f>+IF(D1135="","",'宣言書(Rev.12.04)'!$N$77)</f>
        <v/>
      </c>
      <c r="I1135" s="33"/>
    </row>
    <row r="1136" spans="2:9" ht="21.75" customHeight="1" x14ac:dyDescent="0.25">
      <c r="B1136" s="39"/>
      <c r="C1136" s="39"/>
      <c r="D1136" s="39"/>
      <c r="E1136" s="40" t="str">
        <f>+IF(D1136="","",'宣言書(Rev.12.04)'!$H$77)</f>
        <v/>
      </c>
      <c r="F1136" s="40" t="str">
        <f>+IF(D1136="","",'宣言書(Rev.12.04)'!$N$76)</f>
        <v/>
      </c>
      <c r="G1136" s="40" t="str">
        <f>+IF(D1136="","",'宣言書(Rev.12.04)'!$N$77)</f>
        <v/>
      </c>
      <c r="I1136" s="33"/>
    </row>
    <row r="1137" spans="2:9" ht="21.75" customHeight="1" x14ac:dyDescent="0.25">
      <c r="B1137" s="39"/>
      <c r="C1137" s="39"/>
      <c r="D1137" s="39"/>
      <c r="E1137" s="40" t="str">
        <f>+IF(D1137="","",'宣言書(Rev.12.04)'!$H$77)</f>
        <v/>
      </c>
      <c r="F1137" s="40" t="str">
        <f>+IF(D1137="","",'宣言書(Rev.12.04)'!$N$76)</f>
        <v/>
      </c>
      <c r="G1137" s="40" t="str">
        <f>+IF(D1137="","",'宣言書(Rev.12.04)'!$N$77)</f>
        <v/>
      </c>
      <c r="I1137" s="33"/>
    </row>
    <row r="1138" spans="2:9" ht="21.75" customHeight="1" x14ac:dyDescent="0.25">
      <c r="B1138" s="39"/>
      <c r="C1138" s="39"/>
      <c r="D1138" s="39"/>
      <c r="E1138" s="40" t="str">
        <f>+IF(D1138="","",'宣言書(Rev.12.04)'!$H$77)</f>
        <v/>
      </c>
      <c r="F1138" s="40" t="str">
        <f>+IF(D1138="","",'宣言書(Rev.12.04)'!$N$76)</f>
        <v/>
      </c>
      <c r="G1138" s="40" t="str">
        <f>+IF(D1138="","",'宣言書(Rev.12.04)'!$N$77)</f>
        <v/>
      </c>
      <c r="I1138" s="33"/>
    </row>
    <row r="1139" spans="2:9" ht="21.75" customHeight="1" x14ac:dyDescent="0.25">
      <c r="B1139" s="39"/>
      <c r="C1139" s="39"/>
      <c r="D1139" s="39"/>
      <c r="E1139" s="40" t="str">
        <f>+IF(D1139="","",'宣言書(Rev.12.04)'!$H$77)</f>
        <v/>
      </c>
      <c r="F1139" s="40" t="str">
        <f>+IF(D1139="","",'宣言書(Rev.12.04)'!$N$76)</f>
        <v/>
      </c>
      <c r="G1139" s="40" t="str">
        <f>+IF(D1139="","",'宣言書(Rev.12.04)'!$N$77)</f>
        <v/>
      </c>
      <c r="I1139" s="33"/>
    </row>
    <row r="1140" spans="2:9" ht="21.75" customHeight="1" x14ac:dyDescent="0.25">
      <c r="B1140" s="39"/>
      <c r="C1140" s="39"/>
      <c r="D1140" s="39"/>
      <c r="E1140" s="40" t="str">
        <f>+IF(D1140="","",'宣言書(Rev.12.04)'!$H$77)</f>
        <v/>
      </c>
      <c r="F1140" s="40" t="str">
        <f>+IF(D1140="","",'宣言書(Rev.12.04)'!$N$76)</f>
        <v/>
      </c>
      <c r="G1140" s="40" t="str">
        <f>+IF(D1140="","",'宣言書(Rev.12.04)'!$N$77)</f>
        <v/>
      </c>
      <c r="I1140" s="33"/>
    </row>
    <row r="1141" spans="2:9" ht="21.75" customHeight="1" x14ac:dyDescent="0.25">
      <c r="B1141" s="39"/>
      <c r="C1141" s="39"/>
      <c r="D1141" s="39"/>
      <c r="E1141" s="40" t="str">
        <f>+IF(D1141="","",'宣言書(Rev.12.04)'!$H$77)</f>
        <v/>
      </c>
      <c r="F1141" s="40" t="str">
        <f>+IF(D1141="","",'宣言書(Rev.12.04)'!$N$76)</f>
        <v/>
      </c>
      <c r="G1141" s="40" t="str">
        <f>+IF(D1141="","",'宣言書(Rev.12.04)'!$N$77)</f>
        <v/>
      </c>
      <c r="I1141" s="33"/>
    </row>
    <row r="1142" spans="2:9" ht="21.75" customHeight="1" x14ac:dyDescent="0.25">
      <c r="B1142" s="39"/>
      <c r="C1142" s="39"/>
      <c r="D1142" s="39"/>
      <c r="E1142" s="40" t="str">
        <f>+IF(D1142="","",'宣言書(Rev.12.04)'!$H$77)</f>
        <v/>
      </c>
      <c r="F1142" s="40" t="str">
        <f>+IF(D1142="","",'宣言書(Rev.12.04)'!$N$76)</f>
        <v/>
      </c>
      <c r="G1142" s="40" t="str">
        <f>+IF(D1142="","",'宣言書(Rev.12.04)'!$N$77)</f>
        <v/>
      </c>
      <c r="I1142" s="33"/>
    </row>
    <row r="1143" spans="2:9" ht="21.75" customHeight="1" x14ac:dyDescent="0.25">
      <c r="B1143" s="39"/>
      <c r="C1143" s="39"/>
      <c r="D1143" s="39"/>
      <c r="E1143" s="40" t="str">
        <f>+IF(D1143="","",'宣言書(Rev.12.04)'!$H$77)</f>
        <v/>
      </c>
      <c r="F1143" s="40" t="str">
        <f>+IF(D1143="","",'宣言書(Rev.12.04)'!$N$76)</f>
        <v/>
      </c>
      <c r="G1143" s="40" t="str">
        <f>+IF(D1143="","",'宣言書(Rev.12.04)'!$N$77)</f>
        <v/>
      </c>
      <c r="I1143" s="33"/>
    </row>
    <row r="1144" spans="2:9" ht="21.75" customHeight="1" x14ac:dyDescent="0.25">
      <c r="B1144" s="39"/>
      <c r="C1144" s="39"/>
      <c r="D1144" s="39"/>
      <c r="E1144" s="40" t="str">
        <f>+IF(D1144="","",'宣言書(Rev.12.04)'!$H$77)</f>
        <v/>
      </c>
      <c r="F1144" s="40" t="str">
        <f>+IF(D1144="","",'宣言書(Rev.12.04)'!$N$76)</f>
        <v/>
      </c>
      <c r="G1144" s="40" t="str">
        <f>+IF(D1144="","",'宣言書(Rev.12.04)'!$N$77)</f>
        <v/>
      </c>
      <c r="I1144" s="33"/>
    </row>
    <row r="1145" spans="2:9" ht="21.75" customHeight="1" x14ac:dyDescent="0.25">
      <c r="B1145" s="39"/>
      <c r="C1145" s="39"/>
      <c r="D1145" s="39"/>
      <c r="E1145" s="40" t="str">
        <f>+IF(D1145="","",'宣言書(Rev.12.04)'!$H$77)</f>
        <v/>
      </c>
      <c r="F1145" s="40" t="str">
        <f>+IF(D1145="","",'宣言書(Rev.12.04)'!$N$76)</f>
        <v/>
      </c>
      <c r="G1145" s="40" t="str">
        <f>+IF(D1145="","",'宣言書(Rev.12.04)'!$N$77)</f>
        <v/>
      </c>
      <c r="I1145" s="33"/>
    </row>
    <row r="1146" spans="2:9" ht="21.75" customHeight="1" x14ac:dyDescent="0.25">
      <c r="B1146" s="39"/>
      <c r="C1146" s="39"/>
      <c r="D1146" s="39"/>
      <c r="E1146" s="40" t="str">
        <f>+IF(D1146="","",'宣言書(Rev.12.04)'!$H$77)</f>
        <v/>
      </c>
      <c r="F1146" s="40" t="str">
        <f>+IF(D1146="","",'宣言書(Rev.12.04)'!$N$76)</f>
        <v/>
      </c>
      <c r="G1146" s="40" t="str">
        <f>+IF(D1146="","",'宣言書(Rev.12.04)'!$N$77)</f>
        <v/>
      </c>
      <c r="I1146" s="33"/>
    </row>
    <row r="1147" spans="2:9" ht="21.75" customHeight="1" x14ac:dyDescent="0.25">
      <c r="B1147" s="39"/>
      <c r="C1147" s="39"/>
      <c r="D1147" s="39"/>
      <c r="E1147" s="40" t="str">
        <f>+IF(D1147="","",'宣言書(Rev.12.04)'!$H$77)</f>
        <v/>
      </c>
      <c r="F1147" s="40" t="str">
        <f>+IF(D1147="","",'宣言書(Rev.12.04)'!$N$76)</f>
        <v/>
      </c>
      <c r="G1147" s="40" t="str">
        <f>+IF(D1147="","",'宣言書(Rev.12.04)'!$N$77)</f>
        <v/>
      </c>
      <c r="I1147" s="33"/>
    </row>
    <row r="1148" spans="2:9" ht="21.75" customHeight="1" x14ac:dyDescent="0.25">
      <c r="B1148" s="39"/>
      <c r="C1148" s="39"/>
      <c r="D1148" s="39"/>
      <c r="E1148" s="40" t="str">
        <f>+IF(D1148="","",'宣言書(Rev.12.04)'!$H$77)</f>
        <v/>
      </c>
      <c r="F1148" s="40" t="str">
        <f>+IF(D1148="","",'宣言書(Rev.12.04)'!$N$76)</f>
        <v/>
      </c>
      <c r="G1148" s="40" t="str">
        <f>+IF(D1148="","",'宣言書(Rev.12.04)'!$N$77)</f>
        <v/>
      </c>
      <c r="I1148" s="33"/>
    </row>
    <row r="1149" spans="2:9" ht="21.75" customHeight="1" x14ac:dyDescent="0.25">
      <c r="B1149" s="39"/>
      <c r="C1149" s="39"/>
      <c r="D1149" s="39"/>
      <c r="E1149" s="40" t="str">
        <f>+IF(D1149="","",'宣言書(Rev.12.04)'!$H$77)</f>
        <v/>
      </c>
      <c r="F1149" s="40" t="str">
        <f>+IF(D1149="","",'宣言書(Rev.12.04)'!$N$76)</f>
        <v/>
      </c>
      <c r="G1149" s="40" t="str">
        <f>+IF(D1149="","",'宣言書(Rev.12.04)'!$N$77)</f>
        <v/>
      </c>
      <c r="I1149" s="33"/>
    </row>
    <row r="1150" spans="2:9" ht="21.75" customHeight="1" x14ac:dyDescent="0.25">
      <c r="B1150" s="39"/>
      <c r="C1150" s="39"/>
      <c r="D1150" s="39"/>
      <c r="E1150" s="40" t="str">
        <f>+IF(D1150="","",'宣言書(Rev.12.04)'!$H$77)</f>
        <v/>
      </c>
      <c r="F1150" s="40" t="str">
        <f>+IF(D1150="","",'宣言書(Rev.12.04)'!$N$76)</f>
        <v/>
      </c>
      <c r="G1150" s="40" t="str">
        <f>+IF(D1150="","",'宣言書(Rev.12.04)'!$N$77)</f>
        <v/>
      </c>
      <c r="I1150" s="33"/>
    </row>
    <row r="1151" spans="2:9" ht="21.75" customHeight="1" x14ac:dyDescent="0.25">
      <c r="B1151" s="39"/>
      <c r="C1151" s="39"/>
      <c r="D1151" s="39"/>
      <c r="E1151" s="40" t="str">
        <f>+IF(D1151="","",'宣言書(Rev.12.04)'!$H$77)</f>
        <v/>
      </c>
      <c r="F1151" s="40" t="str">
        <f>+IF(D1151="","",'宣言書(Rev.12.04)'!$N$76)</f>
        <v/>
      </c>
      <c r="G1151" s="40" t="str">
        <f>+IF(D1151="","",'宣言書(Rev.12.04)'!$N$77)</f>
        <v/>
      </c>
      <c r="I1151" s="33"/>
    </row>
    <row r="1152" spans="2:9" ht="21.75" customHeight="1" x14ac:dyDescent="0.25">
      <c r="B1152" s="39"/>
      <c r="C1152" s="39"/>
      <c r="D1152" s="39"/>
      <c r="E1152" s="40" t="str">
        <f>+IF(D1152="","",'宣言書(Rev.12.04)'!$H$77)</f>
        <v/>
      </c>
      <c r="F1152" s="40" t="str">
        <f>+IF(D1152="","",'宣言書(Rev.12.04)'!$N$76)</f>
        <v/>
      </c>
      <c r="G1152" s="40" t="str">
        <f>+IF(D1152="","",'宣言書(Rev.12.04)'!$N$77)</f>
        <v/>
      </c>
      <c r="I1152" s="33"/>
    </row>
    <row r="1153" spans="2:9" ht="21.75" customHeight="1" x14ac:dyDescent="0.25">
      <c r="B1153" s="39"/>
      <c r="C1153" s="39"/>
      <c r="D1153" s="39"/>
      <c r="E1153" s="40" t="str">
        <f>+IF(D1153="","",'宣言書(Rev.12.04)'!$H$77)</f>
        <v/>
      </c>
      <c r="F1153" s="40" t="str">
        <f>+IF(D1153="","",'宣言書(Rev.12.04)'!$N$76)</f>
        <v/>
      </c>
      <c r="G1153" s="40" t="str">
        <f>+IF(D1153="","",'宣言書(Rev.12.04)'!$N$77)</f>
        <v/>
      </c>
      <c r="I1153" s="33"/>
    </row>
    <row r="1154" spans="2:9" ht="21.75" customHeight="1" x14ac:dyDescent="0.25">
      <c r="B1154" s="39"/>
      <c r="C1154" s="39"/>
      <c r="D1154" s="39"/>
      <c r="E1154" s="40" t="str">
        <f>+IF(D1154="","",'宣言書(Rev.12.04)'!$H$77)</f>
        <v/>
      </c>
      <c r="F1154" s="40" t="str">
        <f>+IF(D1154="","",'宣言書(Rev.12.04)'!$N$76)</f>
        <v/>
      </c>
      <c r="G1154" s="40" t="str">
        <f>+IF(D1154="","",'宣言書(Rev.12.04)'!$N$77)</f>
        <v/>
      </c>
      <c r="I1154" s="33"/>
    </row>
    <row r="1155" spans="2:9" ht="21.75" customHeight="1" x14ac:dyDescent="0.25">
      <c r="B1155" s="39"/>
      <c r="C1155" s="39"/>
      <c r="D1155" s="39"/>
      <c r="E1155" s="40" t="str">
        <f>+IF(D1155="","",'宣言書(Rev.12.04)'!$H$77)</f>
        <v/>
      </c>
      <c r="F1155" s="40" t="str">
        <f>+IF(D1155="","",'宣言書(Rev.12.04)'!$N$76)</f>
        <v/>
      </c>
      <c r="G1155" s="40" t="str">
        <f>+IF(D1155="","",'宣言書(Rev.12.04)'!$N$77)</f>
        <v/>
      </c>
      <c r="I1155" s="33"/>
    </row>
    <row r="1156" spans="2:9" ht="21.75" customHeight="1" x14ac:dyDescent="0.25">
      <c r="B1156" s="39"/>
      <c r="C1156" s="39"/>
      <c r="D1156" s="39"/>
      <c r="E1156" s="40" t="str">
        <f>+IF(D1156="","",'宣言書(Rev.12.04)'!$H$77)</f>
        <v/>
      </c>
      <c r="F1156" s="40" t="str">
        <f>+IF(D1156="","",'宣言書(Rev.12.04)'!$N$76)</f>
        <v/>
      </c>
      <c r="G1156" s="40" t="str">
        <f>+IF(D1156="","",'宣言書(Rev.12.04)'!$N$77)</f>
        <v/>
      </c>
      <c r="I1156" s="33"/>
    </row>
    <row r="1157" spans="2:9" ht="21.75" customHeight="1" x14ac:dyDescent="0.25">
      <c r="B1157" s="39"/>
      <c r="C1157" s="39"/>
      <c r="D1157" s="39"/>
      <c r="E1157" s="40" t="str">
        <f>+IF(D1157="","",'宣言書(Rev.12.04)'!$H$77)</f>
        <v/>
      </c>
      <c r="F1157" s="40" t="str">
        <f>+IF(D1157="","",'宣言書(Rev.12.04)'!$N$76)</f>
        <v/>
      </c>
      <c r="G1157" s="40" t="str">
        <f>+IF(D1157="","",'宣言書(Rev.12.04)'!$N$77)</f>
        <v/>
      </c>
      <c r="I1157" s="33"/>
    </row>
    <row r="1158" spans="2:9" ht="21.75" customHeight="1" x14ac:dyDescent="0.25">
      <c r="B1158" s="39"/>
      <c r="C1158" s="39"/>
      <c r="D1158" s="39"/>
      <c r="E1158" s="40" t="str">
        <f>+IF(D1158="","",'宣言書(Rev.12.04)'!$H$77)</f>
        <v/>
      </c>
      <c r="F1158" s="40" t="str">
        <f>+IF(D1158="","",'宣言書(Rev.12.04)'!$N$76)</f>
        <v/>
      </c>
      <c r="G1158" s="40" t="str">
        <f>+IF(D1158="","",'宣言書(Rev.12.04)'!$N$77)</f>
        <v/>
      </c>
      <c r="I1158" s="33"/>
    </row>
    <row r="1159" spans="2:9" ht="21.75" customHeight="1" x14ac:dyDescent="0.25">
      <c r="B1159" s="39"/>
      <c r="C1159" s="39"/>
      <c r="D1159" s="39"/>
      <c r="E1159" s="40" t="str">
        <f>+IF(D1159="","",'宣言書(Rev.12.04)'!$H$77)</f>
        <v/>
      </c>
      <c r="F1159" s="40" t="str">
        <f>+IF(D1159="","",'宣言書(Rev.12.04)'!$N$76)</f>
        <v/>
      </c>
      <c r="G1159" s="40" t="str">
        <f>+IF(D1159="","",'宣言書(Rev.12.04)'!$N$77)</f>
        <v/>
      </c>
      <c r="I1159" s="33"/>
    </row>
    <row r="1160" spans="2:9" ht="21.75" customHeight="1" x14ac:dyDescent="0.25">
      <c r="B1160" s="39"/>
      <c r="C1160" s="39"/>
      <c r="D1160" s="39"/>
      <c r="E1160" s="40" t="str">
        <f>+IF(D1160="","",'宣言書(Rev.12.04)'!$H$77)</f>
        <v/>
      </c>
      <c r="F1160" s="40" t="str">
        <f>+IF(D1160="","",'宣言書(Rev.12.04)'!$N$76)</f>
        <v/>
      </c>
      <c r="G1160" s="40" t="str">
        <f>+IF(D1160="","",'宣言書(Rev.12.04)'!$N$77)</f>
        <v/>
      </c>
      <c r="I1160" s="33"/>
    </row>
    <row r="1161" spans="2:9" ht="21.75" customHeight="1" x14ac:dyDescent="0.25">
      <c r="B1161" s="39"/>
      <c r="C1161" s="39"/>
      <c r="D1161" s="39"/>
      <c r="E1161" s="40" t="str">
        <f>+IF(D1161="","",'宣言書(Rev.12.04)'!$H$77)</f>
        <v/>
      </c>
      <c r="F1161" s="40" t="str">
        <f>+IF(D1161="","",'宣言書(Rev.12.04)'!$N$76)</f>
        <v/>
      </c>
      <c r="G1161" s="40" t="str">
        <f>+IF(D1161="","",'宣言書(Rev.12.04)'!$N$77)</f>
        <v/>
      </c>
      <c r="I1161" s="33"/>
    </row>
    <row r="1162" spans="2:9" ht="21.75" customHeight="1" x14ac:dyDescent="0.25">
      <c r="B1162" s="39"/>
      <c r="C1162" s="39"/>
      <c r="D1162" s="39"/>
      <c r="E1162" s="40" t="str">
        <f>+IF(D1162="","",'宣言書(Rev.12.04)'!$H$77)</f>
        <v/>
      </c>
      <c r="F1162" s="40" t="str">
        <f>+IF(D1162="","",'宣言書(Rev.12.04)'!$N$76)</f>
        <v/>
      </c>
      <c r="G1162" s="40" t="str">
        <f>+IF(D1162="","",'宣言書(Rev.12.04)'!$N$77)</f>
        <v/>
      </c>
      <c r="I1162" s="33"/>
    </row>
    <row r="1163" spans="2:9" ht="21.75" customHeight="1" x14ac:dyDescent="0.25">
      <c r="B1163" s="39"/>
      <c r="C1163" s="39"/>
      <c r="D1163" s="39"/>
      <c r="E1163" s="40" t="str">
        <f>+IF(D1163="","",'宣言書(Rev.12.04)'!$H$77)</f>
        <v/>
      </c>
      <c r="F1163" s="40" t="str">
        <f>+IF(D1163="","",'宣言書(Rev.12.04)'!$N$76)</f>
        <v/>
      </c>
      <c r="G1163" s="40" t="str">
        <f>+IF(D1163="","",'宣言書(Rev.12.04)'!$N$77)</f>
        <v/>
      </c>
      <c r="I1163" s="33"/>
    </row>
    <row r="1164" spans="2:9" ht="21.75" customHeight="1" x14ac:dyDescent="0.25">
      <c r="B1164" s="39"/>
      <c r="C1164" s="39"/>
      <c r="D1164" s="39"/>
      <c r="E1164" s="40" t="str">
        <f>+IF(D1164="","",'宣言書(Rev.12.04)'!$H$77)</f>
        <v/>
      </c>
      <c r="F1164" s="40" t="str">
        <f>+IF(D1164="","",'宣言書(Rev.12.04)'!$N$76)</f>
        <v/>
      </c>
      <c r="G1164" s="40" t="str">
        <f>+IF(D1164="","",'宣言書(Rev.12.04)'!$N$77)</f>
        <v/>
      </c>
      <c r="I1164" s="33"/>
    </row>
    <row r="1165" spans="2:9" ht="21.75" customHeight="1" x14ac:dyDescent="0.25">
      <c r="B1165" s="39"/>
      <c r="C1165" s="39"/>
      <c r="D1165" s="39"/>
      <c r="E1165" s="40" t="str">
        <f>+IF(D1165="","",'宣言書(Rev.12.04)'!$H$77)</f>
        <v/>
      </c>
      <c r="F1165" s="40" t="str">
        <f>+IF(D1165="","",'宣言書(Rev.12.04)'!$N$76)</f>
        <v/>
      </c>
      <c r="G1165" s="40" t="str">
        <f>+IF(D1165="","",'宣言書(Rev.12.04)'!$N$77)</f>
        <v/>
      </c>
      <c r="I1165" s="33"/>
    </row>
    <row r="1166" spans="2:9" ht="21.75" customHeight="1" x14ac:dyDescent="0.25">
      <c r="B1166" s="39"/>
      <c r="C1166" s="39"/>
      <c r="D1166" s="39"/>
      <c r="E1166" s="40" t="str">
        <f>+IF(D1166="","",'宣言書(Rev.12.04)'!$H$77)</f>
        <v/>
      </c>
      <c r="F1166" s="40" t="str">
        <f>+IF(D1166="","",'宣言書(Rev.12.04)'!$N$76)</f>
        <v/>
      </c>
      <c r="G1166" s="40" t="str">
        <f>+IF(D1166="","",'宣言書(Rev.12.04)'!$N$77)</f>
        <v/>
      </c>
      <c r="I1166" s="33"/>
    </row>
    <row r="1167" spans="2:9" ht="21.75" customHeight="1" x14ac:dyDescent="0.25">
      <c r="B1167" s="39"/>
      <c r="C1167" s="39"/>
      <c r="D1167" s="39"/>
      <c r="E1167" s="40" t="str">
        <f>+IF(D1167="","",'宣言書(Rev.12.04)'!$H$77)</f>
        <v/>
      </c>
      <c r="F1167" s="40" t="str">
        <f>+IF(D1167="","",'宣言書(Rev.12.04)'!$N$76)</f>
        <v/>
      </c>
      <c r="G1167" s="40" t="str">
        <f>+IF(D1167="","",'宣言書(Rev.12.04)'!$N$77)</f>
        <v/>
      </c>
      <c r="I1167" s="33"/>
    </row>
    <row r="1168" spans="2:9" ht="21.75" customHeight="1" x14ac:dyDescent="0.25">
      <c r="B1168" s="39"/>
      <c r="C1168" s="39"/>
      <c r="D1168" s="39"/>
      <c r="E1168" s="40" t="str">
        <f>+IF(D1168="","",'宣言書(Rev.12.04)'!$H$77)</f>
        <v/>
      </c>
      <c r="F1168" s="40" t="str">
        <f>+IF(D1168="","",'宣言書(Rev.12.04)'!$N$76)</f>
        <v/>
      </c>
      <c r="G1168" s="40" t="str">
        <f>+IF(D1168="","",'宣言書(Rev.12.04)'!$N$77)</f>
        <v/>
      </c>
      <c r="I1168" s="33"/>
    </row>
    <row r="1169" spans="2:9" ht="21.75" customHeight="1" x14ac:dyDescent="0.25">
      <c r="B1169" s="39"/>
      <c r="C1169" s="39"/>
      <c r="D1169" s="39"/>
      <c r="E1169" s="40" t="str">
        <f>+IF(D1169="","",'宣言書(Rev.12.04)'!$H$77)</f>
        <v/>
      </c>
      <c r="F1169" s="40" t="str">
        <f>+IF(D1169="","",'宣言書(Rev.12.04)'!$N$76)</f>
        <v/>
      </c>
      <c r="G1169" s="40" t="str">
        <f>+IF(D1169="","",'宣言書(Rev.12.04)'!$N$77)</f>
        <v/>
      </c>
      <c r="I1169" s="33"/>
    </row>
    <row r="1170" spans="2:9" ht="21.75" customHeight="1" x14ac:dyDescent="0.25">
      <c r="B1170" s="39"/>
      <c r="C1170" s="39"/>
      <c r="D1170" s="39"/>
      <c r="E1170" s="40" t="str">
        <f>+IF(D1170="","",'宣言書(Rev.12.04)'!$H$77)</f>
        <v/>
      </c>
      <c r="F1170" s="40" t="str">
        <f>+IF(D1170="","",'宣言書(Rev.12.04)'!$N$76)</f>
        <v/>
      </c>
      <c r="G1170" s="40" t="str">
        <f>+IF(D1170="","",'宣言書(Rev.12.04)'!$N$77)</f>
        <v/>
      </c>
      <c r="I1170" s="33"/>
    </row>
    <row r="1171" spans="2:9" ht="21.75" customHeight="1" x14ac:dyDescent="0.25">
      <c r="B1171" s="39"/>
      <c r="C1171" s="39"/>
      <c r="D1171" s="39"/>
      <c r="E1171" s="40" t="str">
        <f>+IF(D1171="","",'宣言書(Rev.12.04)'!$H$77)</f>
        <v/>
      </c>
      <c r="F1171" s="40" t="str">
        <f>+IF(D1171="","",'宣言書(Rev.12.04)'!$N$76)</f>
        <v/>
      </c>
      <c r="G1171" s="40" t="str">
        <f>+IF(D1171="","",'宣言書(Rev.12.04)'!$N$77)</f>
        <v/>
      </c>
      <c r="I1171" s="33"/>
    </row>
    <row r="1172" spans="2:9" ht="21.75" customHeight="1" x14ac:dyDescent="0.25">
      <c r="B1172" s="39"/>
      <c r="C1172" s="39"/>
      <c r="D1172" s="39"/>
      <c r="E1172" s="40" t="str">
        <f>+IF(D1172="","",'宣言書(Rev.12.04)'!$H$77)</f>
        <v/>
      </c>
      <c r="F1172" s="40" t="str">
        <f>+IF(D1172="","",'宣言書(Rev.12.04)'!$N$76)</f>
        <v/>
      </c>
      <c r="G1172" s="40" t="str">
        <f>+IF(D1172="","",'宣言書(Rev.12.04)'!$N$77)</f>
        <v/>
      </c>
      <c r="I1172" s="33"/>
    </row>
    <row r="1173" spans="2:9" ht="21.75" customHeight="1" x14ac:dyDescent="0.25">
      <c r="B1173" s="39"/>
      <c r="C1173" s="39"/>
      <c r="D1173" s="39"/>
      <c r="E1173" s="40" t="str">
        <f>+IF(D1173="","",'宣言書(Rev.12.04)'!$H$77)</f>
        <v/>
      </c>
      <c r="F1173" s="40" t="str">
        <f>+IF(D1173="","",'宣言書(Rev.12.04)'!$N$76)</f>
        <v/>
      </c>
      <c r="G1173" s="40" t="str">
        <f>+IF(D1173="","",'宣言書(Rev.12.04)'!$N$77)</f>
        <v/>
      </c>
      <c r="I1173" s="33"/>
    </row>
    <row r="1174" spans="2:9" ht="21.75" customHeight="1" x14ac:dyDescent="0.25">
      <c r="B1174" s="39"/>
      <c r="C1174" s="39"/>
      <c r="D1174" s="39"/>
      <c r="E1174" s="40" t="str">
        <f>+IF(D1174="","",'宣言書(Rev.12.04)'!$H$77)</f>
        <v/>
      </c>
      <c r="F1174" s="40" t="str">
        <f>+IF(D1174="","",'宣言書(Rev.12.04)'!$N$76)</f>
        <v/>
      </c>
      <c r="G1174" s="40" t="str">
        <f>+IF(D1174="","",'宣言書(Rev.12.04)'!$N$77)</f>
        <v/>
      </c>
      <c r="I1174" s="33"/>
    </row>
    <row r="1175" spans="2:9" ht="21.75" customHeight="1" x14ac:dyDescent="0.25">
      <c r="B1175" s="39"/>
      <c r="C1175" s="39"/>
      <c r="D1175" s="39"/>
      <c r="E1175" s="40" t="str">
        <f>+IF(D1175="","",'宣言書(Rev.12.04)'!$H$77)</f>
        <v/>
      </c>
      <c r="F1175" s="40" t="str">
        <f>+IF(D1175="","",'宣言書(Rev.12.04)'!$N$76)</f>
        <v/>
      </c>
      <c r="G1175" s="40" t="str">
        <f>+IF(D1175="","",'宣言書(Rev.12.04)'!$N$77)</f>
        <v/>
      </c>
      <c r="I1175" s="33"/>
    </row>
    <row r="1176" spans="2:9" ht="21.75" customHeight="1" x14ac:dyDescent="0.25">
      <c r="B1176" s="39"/>
      <c r="C1176" s="39"/>
      <c r="D1176" s="39"/>
      <c r="E1176" s="40" t="str">
        <f>+IF(D1176="","",'宣言書(Rev.12.04)'!$H$77)</f>
        <v/>
      </c>
      <c r="F1176" s="40" t="str">
        <f>+IF(D1176="","",'宣言書(Rev.12.04)'!$N$76)</f>
        <v/>
      </c>
      <c r="G1176" s="40" t="str">
        <f>+IF(D1176="","",'宣言書(Rev.12.04)'!$N$77)</f>
        <v/>
      </c>
      <c r="I1176" s="33"/>
    </row>
    <row r="1177" spans="2:9" ht="21.75" customHeight="1" x14ac:dyDescent="0.25">
      <c r="B1177" s="39"/>
      <c r="C1177" s="39"/>
      <c r="D1177" s="39"/>
      <c r="E1177" s="40" t="str">
        <f>+IF(D1177="","",'宣言書(Rev.12.04)'!$H$77)</f>
        <v/>
      </c>
      <c r="F1177" s="40" t="str">
        <f>+IF(D1177="","",'宣言書(Rev.12.04)'!$N$76)</f>
        <v/>
      </c>
      <c r="G1177" s="40" t="str">
        <f>+IF(D1177="","",'宣言書(Rev.12.04)'!$N$77)</f>
        <v/>
      </c>
      <c r="I1177" s="33"/>
    </row>
    <row r="1178" spans="2:9" ht="21.75" customHeight="1" x14ac:dyDescent="0.25">
      <c r="B1178" s="39"/>
      <c r="C1178" s="39"/>
      <c r="D1178" s="39"/>
      <c r="E1178" s="40" t="str">
        <f>+IF(D1178="","",'宣言書(Rev.12.04)'!$H$77)</f>
        <v/>
      </c>
      <c r="F1178" s="40" t="str">
        <f>+IF(D1178="","",'宣言書(Rev.12.04)'!$N$76)</f>
        <v/>
      </c>
      <c r="G1178" s="40" t="str">
        <f>+IF(D1178="","",'宣言書(Rev.12.04)'!$N$77)</f>
        <v/>
      </c>
      <c r="I1178" s="33"/>
    </row>
    <row r="1179" spans="2:9" ht="21.75" customHeight="1" x14ac:dyDescent="0.25">
      <c r="B1179" s="39"/>
      <c r="C1179" s="39"/>
      <c r="D1179" s="39"/>
      <c r="E1179" s="40" t="str">
        <f>+IF(D1179="","",'宣言書(Rev.12.04)'!$H$77)</f>
        <v/>
      </c>
      <c r="F1179" s="40" t="str">
        <f>+IF(D1179="","",'宣言書(Rev.12.04)'!$N$76)</f>
        <v/>
      </c>
      <c r="G1179" s="40" t="str">
        <f>+IF(D1179="","",'宣言書(Rev.12.04)'!$N$77)</f>
        <v/>
      </c>
      <c r="I1179" s="33"/>
    </row>
    <row r="1180" spans="2:9" ht="21.75" customHeight="1" x14ac:dyDescent="0.25">
      <c r="B1180" s="39"/>
      <c r="C1180" s="39"/>
      <c r="D1180" s="39"/>
      <c r="E1180" s="40" t="str">
        <f>+IF(D1180="","",'宣言書(Rev.12.04)'!$H$77)</f>
        <v/>
      </c>
      <c r="F1180" s="40" t="str">
        <f>+IF(D1180="","",'宣言書(Rev.12.04)'!$N$76)</f>
        <v/>
      </c>
      <c r="G1180" s="40" t="str">
        <f>+IF(D1180="","",'宣言書(Rev.12.04)'!$N$77)</f>
        <v/>
      </c>
      <c r="I1180" s="33"/>
    </row>
    <row r="1181" spans="2:9" ht="21.75" customHeight="1" x14ac:dyDescent="0.25">
      <c r="B1181" s="39"/>
      <c r="C1181" s="39"/>
      <c r="D1181" s="39"/>
      <c r="E1181" s="40" t="str">
        <f>+IF(D1181="","",'宣言書(Rev.12.04)'!$H$77)</f>
        <v/>
      </c>
      <c r="F1181" s="40" t="str">
        <f>+IF(D1181="","",'宣言書(Rev.12.04)'!$N$76)</f>
        <v/>
      </c>
      <c r="G1181" s="40" t="str">
        <f>+IF(D1181="","",'宣言書(Rev.12.04)'!$N$77)</f>
        <v/>
      </c>
      <c r="I1181" s="33"/>
    </row>
    <row r="1182" spans="2:9" ht="21.75" customHeight="1" x14ac:dyDescent="0.25">
      <c r="B1182" s="39"/>
      <c r="C1182" s="39"/>
      <c r="D1182" s="39"/>
      <c r="E1182" s="40" t="str">
        <f>+IF(D1182="","",'宣言書(Rev.12.04)'!$H$77)</f>
        <v/>
      </c>
      <c r="F1182" s="40" t="str">
        <f>+IF(D1182="","",'宣言書(Rev.12.04)'!$N$76)</f>
        <v/>
      </c>
      <c r="G1182" s="40" t="str">
        <f>+IF(D1182="","",'宣言書(Rev.12.04)'!$N$77)</f>
        <v/>
      </c>
      <c r="I1182" s="33"/>
    </row>
    <row r="1183" spans="2:9" ht="21.75" customHeight="1" x14ac:dyDescent="0.25">
      <c r="B1183" s="39"/>
      <c r="C1183" s="39"/>
      <c r="D1183" s="39"/>
      <c r="E1183" s="40" t="str">
        <f>+IF(D1183="","",'宣言書(Rev.12.04)'!$H$77)</f>
        <v/>
      </c>
      <c r="F1183" s="40" t="str">
        <f>+IF(D1183="","",'宣言書(Rev.12.04)'!$N$76)</f>
        <v/>
      </c>
      <c r="G1183" s="40" t="str">
        <f>+IF(D1183="","",'宣言書(Rev.12.04)'!$N$77)</f>
        <v/>
      </c>
      <c r="I1183" s="33"/>
    </row>
    <row r="1184" spans="2:9" ht="21.75" customHeight="1" x14ac:dyDescent="0.25">
      <c r="B1184" s="39"/>
      <c r="C1184" s="39"/>
      <c r="D1184" s="39"/>
      <c r="E1184" s="40" t="str">
        <f>+IF(D1184="","",'宣言書(Rev.12.04)'!$H$77)</f>
        <v/>
      </c>
      <c r="F1184" s="40" t="str">
        <f>+IF(D1184="","",'宣言書(Rev.12.04)'!$N$76)</f>
        <v/>
      </c>
      <c r="G1184" s="40" t="str">
        <f>+IF(D1184="","",'宣言書(Rev.12.04)'!$N$77)</f>
        <v/>
      </c>
      <c r="I1184" s="33"/>
    </row>
    <row r="1185" spans="2:9" ht="21.75" customHeight="1" x14ac:dyDescent="0.25">
      <c r="B1185" s="39"/>
      <c r="C1185" s="39"/>
      <c r="D1185" s="39"/>
      <c r="E1185" s="40" t="str">
        <f>+IF(D1185="","",'宣言書(Rev.12.04)'!$H$77)</f>
        <v/>
      </c>
      <c r="F1185" s="40" t="str">
        <f>+IF(D1185="","",'宣言書(Rev.12.04)'!$N$76)</f>
        <v/>
      </c>
      <c r="G1185" s="40" t="str">
        <f>+IF(D1185="","",'宣言書(Rev.12.04)'!$N$77)</f>
        <v/>
      </c>
      <c r="I1185" s="33"/>
    </row>
    <row r="1186" spans="2:9" ht="21.75" customHeight="1" x14ac:dyDescent="0.25">
      <c r="B1186" s="39"/>
      <c r="C1186" s="39"/>
      <c r="D1186" s="39"/>
      <c r="E1186" s="40" t="str">
        <f>+IF(D1186="","",'宣言書(Rev.12.04)'!$H$77)</f>
        <v/>
      </c>
      <c r="F1186" s="40" t="str">
        <f>+IF(D1186="","",'宣言書(Rev.12.04)'!$N$76)</f>
        <v/>
      </c>
      <c r="G1186" s="40" t="str">
        <f>+IF(D1186="","",'宣言書(Rev.12.04)'!$N$77)</f>
        <v/>
      </c>
      <c r="I1186" s="33"/>
    </row>
    <row r="1187" spans="2:9" ht="21.75" customHeight="1" x14ac:dyDescent="0.25">
      <c r="B1187" s="39"/>
      <c r="C1187" s="39"/>
      <c r="D1187" s="39"/>
      <c r="E1187" s="40" t="str">
        <f>+IF(D1187="","",'宣言書(Rev.12.04)'!$H$77)</f>
        <v/>
      </c>
      <c r="F1187" s="40" t="str">
        <f>+IF(D1187="","",'宣言書(Rev.12.04)'!$N$76)</f>
        <v/>
      </c>
      <c r="G1187" s="40" t="str">
        <f>+IF(D1187="","",'宣言書(Rev.12.04)'!$N$77)</f>
        <v/>
      </c>
      <c r="I1187" s="33"/>
    </row>
    <row r="1188" spans="2:9" ht="21.75" customHeight="1" x14ac:dyDescent="0.25">
      <c r="B1188" s="39"/>
      <c r="C1188" s="39"/>
      <c r="D1188" s="39"/>
      <c r="E1188" s="40" t="str">
        <f>+IF(D1188="","",'宣言書(Rev.12.04)'!$H$77)</f>
        <v/>
      </c>
      <c r="F1188" s="40" t="str">
        <f>+IF(D1188="","",'宣言書(Rev.12.04)'!$N$76)</f>
        <v/>
      </c>
      <c r="G1188" s="40" t="str">
        <f>+IF(D1188="","",'宣言書(Rev.12.04)'!$N$77)</f>
        <v/>
      </c>
      <c r="I1188" s="33"/>
    </row>
    <row r="1189" spans="2:9" ht="21.75" customHeight="1" x14ac:dyDescent="0.25">
      <c r="B1189" s="39"/>
      <c r="C1189" s="39"/>
      <c r="D1189" s="39"/>
      <c r="E1189" s="40" t="str">
        <f>+IF(D1189="","",'宣言書(Rev.12.04)'!$H$77)</f>
        <v/>
      </c>
      <c r="F1189" s="40" t="str">
        <f>+IF(D1189="","",'宣言書(Rev.12.04)'!$N$76)</f>
        <v/>
      </c>
      <c r="G1189" s="40" t="str">
        <f>+IF(D1189="","",'宣言書(Rev.12.04)'!$N$77)</f>
        <v/>
      </c>
      <c r="I1189" s="33"/>
    </row>
    <row r="1190" spans="2:9" ht="21.75" customHeight="1" x14ac:dyDescent="0.25">
      <c r="B1190" s="39"/>
      <c r="C1190" s="39"/>
      <c r="D1190" s="39"/>
      <c r="E1190" s="40" t="str">
        <f>+IF(D1190="","",'宣言書(Rev.12.04)'!$H$77)</f>
        <v/>
      </c>
      <c r="F1190" s="40" t="str">
        <f>+IF(D1190="","",'宣言書(Rev.12.04)'!$N$76)</f>
        <v/>
      </c>
      <c r="G1190" s="40" t="str">
        <f>+IF(D1190="","",'宣言書(Rev.12.04)'!$N$77)</f>
        <v/>
      </c>
      <c r="I1190" s="33"/>
    </row>
    <row r="1191" spans="2:9" ht="21.75" customHeight="1" x14ac:dyDescent="0.25">
      <c r="B1191" s="39"/>
      <c r="C1191" s="39"/>
      <c r="D1191" s="39"/>
      <c r="E1191" s="40" t="str">
        <f>+IF(D1191="","",'宣言書(Rev.12.04)'!$H$77)</f>
        <v/>
      </c>
      <c r="F1191" s="40" t="str">
        <f>+IF(D1191="","",'宣言書(Rev.12.04)'!$N$76)</f>
        <v/>
      </c>
      <c r="G1191" s="40" t="str">
        <f>+IF(D1191="","",'宣言書(Rev.12.04)'!$N$77)</f>
        <v/>
      </c>
      <c r="I1191" s="33"/>
    </row>
    <row r="1192" spans="2:9" ht="21.75" customHeight="1" x14ac:dyDescent="0.25">
      <c r="B1192" s="39"/>
      <c r="C1192" s="39"/>
      <c r="D1192" s="39"/>
      <c r="E1192" s="40" t="str">
        <f>+IF(D1192="","",'宣言書(Rev.12.04)'!$H$77)</f>
        <v/>
      </c>
      <c r="F1192" s="40" t="str">
        <f>+IF(D1192="","",'宣言書(Rev.12.04)'!$N$76)</f>
        <v/>
      </c>
      <c r="G1192" s="40" t="str">
        <f>+IF(D1192="","",'宣言書(Rev.12.04)'!$N$77)</f>
        <v/>
      </c>
      <c r="I1192" s="33"/>
    </row>
    <row r="1193" spans="2:9" ht="21.75" customHeight="1" x14ac:dyDescent="0.25">
      <c r="B1193" s="39"/>
      <c r="C1193" s="39"/>
      <c r="D1193" s="39"/>
      <c r="E1193" s="40" t="str">
        <f>+IF(D1193="","",'宣言書(Rev.12.04)'!$H$77)</f>
        <v/>
      </c>
      <c r="F1193" s="40" t="str">
        <f>+IF(D1193="","",'宣言書(Rev.12.04)'!$N$76)</f>
        <v/>
      </c>
      <c r="G1193" s="40" t="str">
        <f>+IF(D1193="","",'宣言書(Rev.12.04)'!$N$77)</f>
        <v/>
      </c>
      <c r="I1193" s="33"/>
    </row>
    <row r="1194" spans="2:9" ht="21.75" customHeight="1" x14ac:dyDescent="0.25">
      <c r="B1194" s="39"/>
      <c r="C1194" s="39"/>
      <c r="D1194" s="39"/>
      <c r="E1194" s="40" t="str">
        <f>+IF(D1194="","",'宣言書(Rev.12.04)'!$H$77)</f>
        <v/>
      </c>
      <c r="F1194" s="40" t="str">
        <f>+IF(D1194="","",'宣言書(Rev.12.04)'!$N$76)</f>
        <v/>
      </c>
      <c r="G1194" s="40" t="str">
        <f>+IF(D1194="","",'宣言書(Rev.12.04)'!$N$77)</f>
        <v/>
      </c>
      <c r="I1194" s="33"/>
    </row>
    <row r="1195" spans="2:9" ht="21.75" customHeight="1" x14ac:dyDescent="0.25">
      <c r="B1195" s="39"/>
      <c r="C1195" s="39"/>
      <c r="D1195" s="39"/>
      <c r="E1195" s="40" t="str">
        <f>+IF(D1195="","",'宣言書(Rev.12.04)'!$H$77)</f>
        <v/>
      </c>
      <c r="F1195" s="40" t="str">
        <f>+IF(D1195="","",'宣言書(Rev.12.04)'!$N$76)</f>
        <v/>
      </c>
      <c r="G1195" s="40" t="str">
        <f>+IF(D1195="","",'宣言書(Rev.12.04)'!$N$77)</f>
        <v/>
      </c>
      <c r="I1195" s="33"/>
    </row>
    <row r="1196" spans="2:9" ht="21.75" customHeight="1" x14ac:dyDescent="0.25">
      <c r="B1196" s="39"/>
      <c r="C1196" s="39"/>
      <c r="D1196" s="39"/>
      <c r="E1196" s="40" t="str">
        <f>+IF(D1196="","",'宣言書(Rev.12.04)'!$H$77)</f>
        <v/>
      </c>
      <c r="F1196" s="40" t="str">
        <f>+IF(D1196="","",'宣言書(Rev.12.04)'!$N$76)</f>
        <v/>
      </c>
      <c r="G1196" s="40" t="str">
        <f>+IF(D1196="","",'宣言書(Rev.12.04)'!$N$77)</f>
        <v/>
      </c>
      <c r="I1196" s="33"/>
    </row>
    <row r="1197" spans="2:9" ht="21.75" customHeight="1" x14ac:dyDescent="0.25">
      <c r="B1197" s="39"/>
      <c r="C1197" s="39"/>
      <c r="D1197" s="39"/>
      <c r="E1197" s="40" t="str">
        <f>+IF(D1197="","",'宣言書(Rev.12.04)'!$H$77)</f>
        <v/>
      </c>
      <c r="F1197" s="40" t="str">
        <f>+IF(D1197="","",'宣言書(Rev.12.04)'!$N$76)</f>
        <v/>
      </c>
      <c r="G1197" s="40" t="str">
        <f>+IF(D1197="","",'宣言書(Rev.12.04)'!$N$77)</f>
        <v/>
      </c>
      <c r="I1197" s="33"/>
    </row>
    <row r="1198" spans="2:9" ht="21.75" customHeight="1" x14ac:dyDescent="0.25">
      <c r="B1198" s="39"/>
      <c r="C1198" s="39"/>
      <c r="D1198" s="39"/>
      <c r="E1198" s="40" t="str">
        <f>+IF(D1198="","",'宣言書(Rev.12.04)'!$H$77)</f>
        <v/>
      </c>
      <c r="F1198" s="40" t="str">
        <f>+IF(D1198="","",'宣言書(Rev.12.04)'!$N$76)</f>
        <v/>
      </c>
      <c r="G1198" s="40" t="str">
        <f>+IF(D1198="","",'宣言書(Rev.12.04)'!$N$77)</f>
        <v/>
      </c>
      <c r="I1198" s="33"/>
    </row>
    <row r="1199" spans="2:9" ht="21.75" customHeight="1" x14ac:dyDescent="0.25">
      <c r="B1199" s="39"/>
      <c r="C1199" s="39"/>
      <c r="D1199" s="39"/>
      <c r="E1199" s="40" t="str">
        <f>+IF(D1199="","",'宣言書(Rev.12.04)'!$H$77)</f>
        <v/>
      </c>
      <c r="F1199" s="40" t="str">
        <f>+IF(D1199="","",'宣言書(Rev.12.04)'!$N$76)</f>
        <v/>
      </c>
      <c r="G1199" s="40" t="str">
        <f>+IF(D1199="","",'宣言書(Rev.12.04)'!$N$77)</f>
        <v/>
      </c>
      <c r="I1199" s="33"/>
    </row>
    <row r="1200" spans="2:9" ht="21.75" customHeight="1" x14ac:dyDescent="0.25">
      <c r="B1200" s="39"/>
      <c r="C1200" s="39"/>
      <c r="D1200" s="39"/>
      <c r="E1200" s="40" t="str">
        <f>+IF(D1200="","",'宣言書(Rev.12.04)'!$H$77)</f>
        <v/>
      </c>
      <c r="F1200" s="40" t="str">
        <f>+IF(D1200="","",'宣言書(Rev.12.04)'!$N$76)</f>
        <v/>
      </c>
      <c r="G1200" s="40" t="str">
        <f>+IF(D1200="","",'宣言書(Rev.12.04)'!$N$77)</f>
        <v/>
      </c>
      <c r="I1200" s="33"/>
    </row>
    <row r="1201" spans="2:9" ht="21.75" customHeight="1" x14ac:dyDescent="0.25">
      <c r="B1201" s="39"/>
      <c r="C1201" s="39"/>
      <c r="D1201" s="39"/>
      <c r="E1201" s="40" t="str">
        <f>+IF(D1201="","",'宣言書(Rev.12.04)'!$H$77)</f>
        <v/>
      </c>
      <c r="F1201" s="40" t="str">
        <f>+IF(D1201="","",'宣言書(Rev.12.04)'!$N$76)</f>
        <v/>
      </c>
      <c r="G1201" s="40" t="str">
        <f>+IF(D1201="","",'宣言書(Rev.12.04)'!$N$77)</f>
        <v/>
      </c>
      <c r="I1201" s="33"/>
    </row>
    <row r="1202" spans="2:9" ht="21.75" customHeight="1" x14ac:dyDescent="0.25">
      <c r="B1202" s="39"/>
      <c r="C1202" s="39"/>
      <c r="D1202" s="39"/>
      <c r="E1202" s="40" t="str">
        <f>+IF(D1202="","",'宣言書(Rev.12.04)'!$H$77)</f>
        <v/>
      </c>
      <c r="F1202" s="40" t="str">
        <f>+IF(D1202="","",'宣言書(Rev.12.04)'!$N$76)</f>
        <v/>
      </c>
      <c r="G1202" s="40" t="str">
        <f>+IF(D1202="","",'宣言書(Rev.12.04)'!$N$77)</f>
        <v/>
      </c>
      <c r="I1202" s="33"/>
    </row>
    <row r="1203" spans="2:9" ht="21.75" customHeight="1" x14ac:dyDescent="0.25">
      <c r="B1203" s="39"/>
      <c r="C1203" s="39"/>
      <c r="D1203" s="39"/>
      <c r="E1203" s="40" t="str">
        <f>+IF(D1203="","",'宣言書(Rev.12.04)'!$H$77)</f>
        <v/>
      </c>
      <c r="F1203" s="40" t="str">
        <f>+IF(D1203="","",'宣言書(Rev.12.04)'!$N$76)</f>
        <v/>
      </c>
      <c r="G1203" s="40" t="str">
        <f>+IF(D1203="","",'宣言書(Rev.12.04)'!$N$77)</f>
        <v/>
      </c>
      <c r="I1203" s="33"/>
    </row>
    <row r="1204" spans="2:9" ht="21.75" customHeight="1" x14ac:dyDescent="0.25">
      <c r="B1204" s="39"/>
      <c r="C1204" s="39"/>
      <c r="D1204" s="39"/>
      <c r="E1204" s="40" t="str">
        <f>+IF(D1204="","",'宣言書(Rev.12.04)'!$H$77)</f>
        <v/>
      </c>
      <c r="F1204" s="40" t="str">
        <f>+IF(D1204="","",'宣言書(Rev.12.04)'!$N$76)</f>
        <v/>
      </c>
      <c r="G1204" s="40" t="str">
        <f>+IF(D1204="","",'宣言書(Rev.12.04)'!$N$77)</f>
        <v/>
      </c>
      <c r="I1204" s="33"/>
    </row>
    <row r="1205" spans="2:9" ht="21.75" customHeight="1" x14ac:dyDescent="0.25">
      <c r="B1205" s="39"/>
      <c r="C1205" s="39"/>
      <c r="D1205" s="39"/>
      <c r="E1205" s="40" t="str">
        <f>+IF(D1205="","",'宣言書(Rev.12.04)'!$H$77)</f>
        <v/>
      </c>
      <c r="F1205" s="40" t="str">
        <f>+IF(D1205="","",'宣言書(Rev.12.04)'!$N$76)</f>
        <v/>
      </c>
      <c r="G1205" s="40" t="str">
        <f>+IF(D1205="","",'宣言書(Rev.12.04)'!$N$77)</f>
        <v/>
      </c>
      <c r="I1205" s="33"/>
    </row>
    <row r="1206" spans="2:9" ht="21.75" customHeight="1" x14ac:dyDescent="0.25">
      <c r="B1206" s="39"/>
      <c r="C1206" s="39"/>
      <c r="D1206" s="39"/>
      <c r="E1206" s="40" t="str">
        <f>+IF(D1206="","",'宣言書(Rev.12.04)'!$H$77)</f>
        <v/>
      </c>
      <c r="F1206" s="40" t="str">
        <f>+IF(D1206="","",'宣言書(Rev.12.04)'!$N$76)</f>
        <v/>
      </c>
      <c r="G1206" s="40" t="str">
        <f>+IF(D1206="","",'宣言書(Rev.12.04)'!$N$77)</f>
        <v/>
      </c>
      <c r="I1206" s="33"/>
    </row>
    <row r="1207" spans="2:9" ht="21.75" customHeight="1" x14ac:dyDescent="0.25">
      <c r="B1207" s="39"/>
      <c r="C1207" s="39"/>
      <c r="D1207" s="39"/>
      <c r="E1207" s="40" t="str">
        <f>+IF(D1207="","",'宣言書(Rev.12.04)'!$H$77)</f>
        <v/>
      </c>
      <c r="F1207" s="40" t="str">
        <f>+IF(D1207="","",'宣言書(Rev.12.04)'!$N$76)</f>
        <v/>
      </c>
      <c r="G1207" s="40" t="str">
        <f>+IF(D1207="","",'宣言書(Rev.12.04)'!$N$77)</f>
        <v/>
      </c>
      <c r="I1207" s="33"/>
    </row>
    <row r="1208" spans="2:9" ht="21.75" customHeight="1" x14ac:dyDescent="0.25">
      <c r="B1208" s="39"/>
      <c r="C1208" s="39"/>
      <c r="D1208" s="39"/>
      <c r="E1208" s="40" t="str">
        <f>+IF(D1208="","",'宣言書(Rev.12.04)'!$H$77)</f>
        <v/>
      </c>
      <c r="F1208" s="40" t="str">
        <f>+IF(D1208="","",'宣言書(Rev.12.04)'!$N$76)</f>
        <v/>
      </c>
      <c r="G1208" s="40" t="str">
        <f>+IF(D1208="","",'宣言書(Rev.12.04)'!$N$77)</f>
        <v/>
      </c>
      <c r="I1208" s="33"/>
    </row>
    <row r="1209" spans="2:9" ht="21.75" customHeight="1" x14ac:dyDescent="0.25">
      <c r="B1209" s="39"/>
      <c r="C1209" s="39"/>
      <c r="D1209" s="39"/>
      <c r="E1209" s="40" t="str">
        <f>+IF(D1209="","",'宣言書(Rev.12.04)'!$H$77)</f>
        <v/>
      </c>
      <c r="F1209" s="40" t="str">
        <f>+IF(D1209="","",'宣言書(Rev.12.04)'!$N$76)</f>
        <v/>
      </c>
      <c r="G1209" s="40" t="str">
        <f>+IF(D1209="","",'宣言書(Rev.12.04)'!$N$77)</f>
        <v/>
      </c>
      <c r="I1209" s="33"/>
    </row>
    <row r="1210" spans="2:9" ht="21.75" customHeight="1" x14ac:dyDescent="0.25">
      <c r="B1210" s="39"/>
      <c r="C1210" s="39"/>
      <c r="D1210" s="39"/>
      <c r="E1210" s="40" t="str">
        <f>+IF(D1210="","",'宣言書(Rev.12.04)'!$H$77)</f>
        <v/>
      </c>
      <c r="F1210" s="40" t="str">
        <f>+IF(D1210="","",'宣言書(Rev.12.04)'!$N$76)</f>
        <v/>
      </c>
      <c r="G1210" s="40" t="str">
        <f>+IF(D1210="","",'宣言書(Rev.12.04)'!$N$77)</f>
        <v/>
      </c>
      <c r="I1210" s="33"/>
    </row>
    <row r="1211" spans="2:9" ht="21.75" customHeight="1" x14ac:dyDescent="0.25">
      <c r="B1211" s="39"/>
      <c r="C1211" s="39"/>
      <c r="D1211" s="39"/>
      <c r="E1211" s="40" t="str">
        <f>+IF(D1211="","",'宣言書(Rev.12.04)'!$H$77)</f>
        <v/>
      </c>
      <c r="F1211" s="40" t="str">
        <f>+IF(D1211="","",'宣言書(Rev.12.04)'!$N$76)</f>
        <v/>
      </c>
      <c r="G1211" s="40" t="str">
        <f>+IF(D1211="","",'宣言書(Rev.12.04)'!$N$77)</f>
        <v/>
      </c>
      <c r="I1211" s="33"/>
    </row>
    <row r="1212" spans="2:9" ht="21.75" customHeight="1" x14ac:dyDescent="0.25">
      <c r="B1212" s="39"/>
      <c r="C1212" s="39"/>
      <c r="D1212" s="39"/>
      <c r="E1212" s="40" t="str">
        <f>+IF(D1212="","",'宣言書(Rev.12.04)'!$H$77)</f>
        <v/>
      </c>
      <c r="F1212" s="40" t="str">
        <f>+IF(D1212="","",'宣言書(Rev.12.04)'!$N$76)</f>
        <v/>
      </c>
      <c r="G1212" s="40" t="str">
        <f>+IF(D1212="","",'宣言書(Rev.12.04)'!$N$77)</f>
        <v/>
      </c>
      <c r="I1212" s="33"/>
    </row>
    <row r="1213" spans="2:9" ht="21.75" customHeight="1" x14ac:dyDescent="0.25">
      <c r="B1213" s="39"/>
      <c r="C1213" s="39"/>
      <c r="D1213" s="39"/>
      <c r="E1213" s="40" t="str">
        <f>+IF(D1213="","",'宣言書(Rev.12.04)'!$H$77)</f>
        <v/>
      </c>
      <c r="F1213" s="40" t="str">
        <f>+IF(D1213="","",'宣言書(Rev.12.04)'!$N$76)</f>
        <v/>
      </c>
      <c r="G1213" s="40" t="str">
        <f>+IF(D1213="","",'宣言書(Rev.12.04)'!$N$77)</f>
        <v/>
      </c>
      <c r="I1213" s="33"/>
    </row>
    <row r="1214" spans="2:9" ht="21.75" customHeight="1" x14ac:dyDescent="0.25">
      <c r="B1214" s="39"/>
      <c r="C1214" s="39"/>
      <c r="D1214" s="39"/>
      <c r="E1214" s="40" t="str">
        <f>+IF(D1214="","",'宣言書(Rev.12.04)'!$H$77)</f>
        <v/>
      </c>
      <c r="F1214" s="40" t="str">
        <f>+IF(D1214="","",'宣言書(Rev.12.04)'!$N$76)</f>
        <v/>
      </c>
      <c r="G1214" s="40" t="str">
        <f>+IF(D1214="","",'宣言書(Rev.12.04)'!$N$77)</f>
        <v/>
      </c>
      <c r="I1214" s="33"/>
    </row>
    <row r="1215" spans="2:9" ht="21.75" customHeight="1" x14ac:dyDescent="0.25">
      <c r="B1215" s="39"/>
      <c r="C1215" s="39"/>
      <c r="D1215" s="39"/>
      <c r="E1215" s="40" t="str">
        <f>+IF(D1215="","",'宣言書(Rev.12.04)'!$H$77)</f>
        <v/>
      </c>
      <c r="F1215" s="40" t="str">
        <f>+IF(D1215="","",'宣言書(Rev.12.04)'!$N$76)</f>
        <v/>
      </c>
      <c r="G1215" s="40" t="str">
        <f>+IF(D1215="","",'宣言書(Rev.12.04)'!$N$77)</f>
        <v/>
      </c>
      <c r="I1215" s="33"/>
    </row>
    <row r="1216" spans="2:9" ht="21.75" customHeight="1" x14ac:dyDescent="0.25">
      <c r="B1216" s="39"/>
      <c r="C1216" s="39"/>
      <c r="D1216" s="39"/>
      <c r="E1216" s="40" t="str">
        <f>+IF(D1216="","",'宣言書(Rev.12.04)'!$H$77)</f>
        <v/>
      </c>
      <c r="F1216" s="40" t="str">
        <f>+IF(D1216="","",'宣言書(Rev.12.04)'!$N$76)</f>
        <v/>
      </c>
      <c r="G1216" s="40" t="str">
        <f>+IF(D1216="","",'宣言書(Rev.12.04)'!$N$77)</f>
        <v/>
      </c>
      <c r="I1216" s="33"/>
    </row>
    <row r="1217" spans="2:9" ht="21.75" customHeight="1" x14ac:dyDescent="0.25">
      <c r="B1217" s="39"/>
      <c r="C1217" s="39"/>
      <c r="D1217" s="39"/>
      <c r="E1217" s="40" t="str">
        <f>+IF(D1217="","",'宣言書(Rev.12.04)'!$H$77)</f>
        <v/>
      </c>
      <c r="F1217" s="40" t="str">
        <f>+IF(D1217="","",'宣言書(Rev.12.04)'!$N$76)</f>
        <v/>
      </c>
      <c r="G1217" s="40" t="str">
        <f>+IF(D1217="","",'宣言書(Rev.12.04)'!$N$77)</f>
        <v/>
      </c>
      <c r="I1217" s="33"/>
    </row>
    <row r="1218" spans="2:9" ht="21.75" customHeight="1" x14ac:dyDescent="0.25">
      <c r="B1218" s="39"/>
      <c r="C1218" s="39"/>
      <c r="D1218" s="39"/>
      <c r="E1218" s="40" t="str">
        <f>+IF(D1218="","",'宣言書(Rev.12.04)'!$H$77)</f>
        <v/>
      </c>
      <c r="F1218" s="40" t="str">
        <f>+IF(D1218="","",'宣言書(Rev.12.04)'!$N$76)</f>
        <v/>
      </c>
      <c r="G1218" s="40" t="str">
        <f>+IF(D1218="","",'宣言書(Rev.12.04)'!$N$77)</f>
        <v/>
      </c>
      <c r="I1218" s="33"/>
    </row>
    <row r="1219" spans="2:9" ht="21.75" customHeight="1" x14ac:dyDescent="0.25">
      <c r="B1219" s="39"/>
      <c r="C1219" s="39"/>
      <c r="D1219" s="39"/>
      <c r="E1219" s="40" t="str">
        <f>+IF(D1219="","",'宣言書(Rev.12.04)'!$H$77)</f>
        <v/>
      </c>
      <c r="F1219" s="40" t="str">
        <f>+IF(D1219="","",'宣言書(Rev.12.04)'!$N$76)</f>
        <v/>
      </c>
      <c r="G1219" s="40" t="str">
        <f>+IF(D1219="","",'宣言書(Rev.12.04)'!$N$77)</f>
        <v/>
      </c>
      <c r="I1219" s="33"/>
    </row>
  </sheetData>
  <sheetProtection sheet="1" formatCells="0"/>
  <mergeCells count="28">
    <mergeCell ref="C2:F2"/>
    <mergeCell ref="B1:D1"/>
    <mergeCell ref="M19:O19"/>
    <mergeCell ref="D18:D19"/>
    <mergeCell ref="B18:B19"/>
    <mergeCell ref="C18:C19"/>
    <mergeCell ref="E18:G18"/>
    <mergeCell ref="J14:P14"/>
    <mergeCell ref="O3:Q3"/>
    <mergeCell ref="L4:O4"/>
    <mergeCell ref="Q14:R14"/>
    <mergeCell ref="E14:G14"/>
    <mergeCell ref="Q13:R13"/>
    <mergeCell ref="K8:O9"/>
    <mergeCell ref="L10:Q10"/>
    <mergeCell ref="K6:O6"/>
    <mergeCell ref="M20:O20"/>
    <mergeCell ref="M21:O21"/>
    <mergeCell ref="M22:O22"/>
    <mergeCell ref="C5:D5"/>
    <mergeCell ref="C6:D6"/>
    <mergeCell ref="C7:D7"/>
    <mergeCell ref="B13:C13"/>
    <mergeCell ref="B14:C14"/>
    <mergeCell ref="E13:G13"/>
    <mergeCell ref="C8:D8"/>
    <mergeCell ref="C9:D9"/>
    <mergeCell ref="K7:O7"/>
  </mergeCells>
  <phoneticPr fontId="1"/>
  <conditionalFormatting sqref="B20:D20 B21:C101 D21:D1219">
    <cfRule type="expression" dxfId="2" priority="5" stopIfTrue="1">
      <formula>+B20=""</formula>
    </cfRule>
  </conditionalFormatting>
  <conditionalFormatting sqref="C20">
    <cfRule type="expression" dxfId="1" priority="3" stopIfTrue="1">
      <formula>+C20=""</formula>
    </cfRule>
  </conditionalFormatting>
  <conditionalFormatting sqref="B102:C1219">
    <cfRule type="expression" dxfId="0" priority="1" stopIfTrue="1">
      <formula>+B102=""</formula>
    </cfRule>
  </conditionalFormatting>
  <printOptions horizontalCentered="1" verticalCentered="1"/>
  <pageMargins left="0.19685039370078741" right="0.19685039370078741" top="0.19685039370078741" bottom="0.59055118110236227" header="0.23622047244094491" footer="0.19685039370078741"/>
  <pageSetup paperSize="9" scale="82" fitToHeight="0" orientation="portrait" r:id="rId1"/>
  <headerFooter alignWithMargins="0">
    <oddFooter>&amp;P / &amp;N ページ</oddFooter>
  </headerFooter>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記入要領、チェックリスト</vt:lpstr>
      <vt:lpstr>宣言書(Rev.12.04)</vt:lpstr>
      <vt:lpstr>IEC62474 DSL</vt:lpstr>
      <vt:lpstr>対象が複数ある場合の部品リスト</vt:lpstr>
      <vt:lpstr>'宣言書(Rev.12.04)'!OLE_LINK1</vt:lpstr>
      <vt:lpstr>'記入要領、チェックリスト'!Print_Area</vt:lpstr>
      <vt:lpstr>'宣言書(Rev.12.04)'!Print_Area</vt:lpstr>
      <vt:lpstr>対象が複数ある場合の部品リスト!Print_Area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2025-07-14T06:32:56Z</cp:lastPrinted>
  <dcterms:created xsi:type="dcterms:W3CDTF">2004-10-13T04:01:11Z</dcterms:created>
  <dcterms:modified xsi:type="dcterms:W3CDTF">2025-09-09T04:34:24Z</dcterms:modified>
</cp:coreProperties>
</file>